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55" yWindow="65491" windowWidth="1548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</definedNames>
  <calcPr fullCalcOnLoad="1" fullPrecision="0"/>
</workbook>
</file>

<file path=xl/sharedStrings.xml><?xml version="1.0" encoding="utf-8"?>
<sst xmlns="http://schemas.openxmlformats.org/spreadsheetml/2006/main" count="158" uniqueCount="150">
  <si>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</si>
  <si>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</si>
  <si>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</si>
  <si>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</si>
  <si>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</si>
  <si>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</si>
  <si>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</si>
  <si>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</si>
  <si>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</si>
  <si>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</si>
  <si>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</si>
  <si>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</si>
  <si>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</si>
  <si>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</si>
  <si>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</si>
  <si>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</si>
  <si>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</si>
  <si>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</si>
  <si>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</si>
  <si>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</si>
  <si>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Абрамсон</t>
  </si>
  <si>
    <t>Водонапорная башня</t>
  </si>
  <si>
    <t>Магазин</t>
  </si>
  <si>
    <t>Освещение</t>
  </si>
  <si>
    <t xml:space="preserve">Сторожка </t>
  </si>
  <si>
    <t>Участок №008</t>
  </si>
  <si>
    <t>Участок №010</t>
  </si>
  <si>
    <t>Участок №011</t>
  </si>
  <si>
    <t>Участок №014</t>
  </si>
  <si>
    <t>Участок №015</t>
  </si>
  <si>
    <t>Участок №019</t>
  </si>
  <si>
    <t>Участок №029</t>
  </si>
  <si>
    <t>Участок №030</t>
  </si>
  <si>
    <t>Участок №032</t>
  </si>
  <si>
    <t>Участок №033</t>
  </si>
  <si>
    <t>Участок №036</t>
  </si>
  <si>
    <t>Участок №037</t>
  </si>
  <si>
    <t>Участок №040</t>
  </si>
  <si>
    <t>Участок №041</t>
  </si>
  <si>
    <t>Участок №042</t>
  </si>
  <si>
    <t>Участок №043</t>
  </si>
  <si>
    <t>Участок №045</t>
  </si>
  <si>
    <t>Участок №052</t>
  </si>
  <si>
    <t>Участок №053</t>
  </si>
  <si>
    <t>Участок №054</t>
  </si>
  <si>
    <t>Участок №055</t>
  </si>
  <si>
    <t>Участок №059</t>
  </si>
  <si>
    <t>Участок №062</t>
  </si>
  <si>
    <t>Участок №063</t>
  </si>
  <si>
    <t>Участок №064</t>
  </si>
  <si>
    <t>Участок №065</t>
  </si>
  <si>
    <t>Участок №066</t>
  </si>
  <si>
    <t>Участок №070</t>
  </si>
  <si>
    <t>Участок №075</t>
  </si>
  <si>
    <t>Участок №076</t>
  </si>
  <si>
    <t>Участок №077</t>
  </si>
  <si>
    <t>Участок №080</t>
  </si>
  <si>
    <t>Участок №082</t>
  </si>
  <si>
    <t>Участок №083</t>
  </si>
  <si>
    <t>Участок №085</t>
  </si>
  <si>
    <t>Участок №086</t>
  </si>
  <si>
    <t>Участок №089</t>
  </si>
  <si>
    <t>Участок №091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</si>
  <si>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</si>
  <si>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</si>
  <si>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</si>
  <si>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</si>
  <si>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</si>
  <si>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№100</t>
  </si>
  <si>
    <t>Участок №101</t>
  </si>
  <si>
    <t>Участок №103</t>
  </si>
  <si>
    <t>Участок №105</t>
  </si>
  <si>
    <t>Участок №106</t>
  </si>
  <si>
    <t>Участок №107</t>
  </si>
  <si>
    <t>Участок №111</t>
  </si>
  <si>
    <t>Участок №114</t>
  </si>
  <si>
    <t>Участок №123</t>
  </si>
  <si>
    <t>Участок №125</t>
  </si>
  <si>
    <t>Участок №127</t>
  </si>
  <si>
    <t>Участок №129</t>
  </si>
  <si>
    <t>Участок №135</t>
  </si>
  <si>
    <t>Участок №137</t>
  </si>
  <si>
    <t>Участок №139</t>
  </si>
  <si>
    <t>Участок №144</t>
  </si>
  <si>
    <t>Участок №145</t>
  </si>
  <si>
    <t>Участок №153</t>
  </si>
  <si>
    <t>Участок №154</t>
  </si>
  <si>
    <t>Участок №156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</si>
  <si>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</si>
  <si>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</si>
  <si>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</si>
  <si>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</si>
  <si>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</si>
  <si>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</si>
  <si>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№165</t>
  </si>
  <si>
    <t>Участок №171</t>
  </si>
  <si>
    <t>Участок №172</t>
  </si>
  <si>
    <t>Участок №174</t>
  </si>
  <si>
    <t>Участок №175</t>
  </si>
  <si>
    <t>Участок №176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</si>
  <si>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</si>
  <si>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</si>
  <si>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</si>
  <si>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</si>
  <si>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</si>
  <si>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</si>
  <si>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№186</t>
  </si>
  <si>
    <t>Участок №187</t>
  </si>
  <si>
    <t>Участок №188</t>
  </si>
  <si>
    <t>Участок №190</t>
  </si>
  <si>
    <t>Участок №191</t>
  </si>
  <si>
    <t>Участок №192</t>
  </si>
  <si>
    <t>Участок №195</t>
  </si>
  <si>
    <t>Участок №202</t>
  </si>
  <si>
    <t>Участок №203</t>
  </si>
  <si>
    <t>Участок №206</t>
  </si>
  <si>
    <t>Участок №207</t>
  </si>
  <si>
    <t>Участок №208</t>
  </si>
  <si>
    <t>Участок №210</t>
  </si>
  <si>
    <t>Участок №212</t>
  </si>
  <si>
    <t>Участок №213</t>
  </si>
  <si>
    <t>Участок №215</t>
  </si>
  <si>
    <t>Участок №216</t>
  </si>
  <si>
    <t>Участок №223</t>
  </si>
  <si>
    <t>Участок №224</t>
  </si>
  <si>
    <t>Участок №234</t>
  </si>
  <si>
    <t>Участок №235</t>
  </si>
  <si>
    <t>Участок №236</t>
  </si>
  <si>
    <t>Участок №237</t>
  </si>
  <si>
    <t>Участок №239</t>
  </si>
  <si>
    <t>Участок №244</t>
  </si>
  <si>
    <t>Участок №245</t>
  </si>
  <si>
    <t>Участок №249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</si>
  <si>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</si>
  <si>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</si>
  <si>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</si>
  <si>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</si>
  <si>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</si>
  <si>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№265</t>
  </si>
  <si>
    <t>Участок №273</t>
  </si>
  <si>
    <t>Участок №274</t>
  </si>
  <si>
    <t>Участок №287</t>
  </si>
  <si>
    <t>Участок №294</t>
  </si>
  <si>
    <t>Участок №305</t>
  </si>
  <si>
    <t>Участок №306</t>
  </si>
  <si>
    <t>Участок №313</t>
  </si>
  <si>
    <t>Участок №314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</si>
  <si>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</si>
  <si>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</si>
  <si>
    <t>Всего Общ. потребл.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</si>
</sst>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[$-F800]dddd\,\ mmmm\ dd\,\ yyyy"/>
    <numFmt numFmtId="170" formatCode="0.000"/>
    <numFmt numFmtId="171" formatCode="#,##0.00_ ;\-#,##0.00\ "/>
    <numFmt numFmtId="172" formatCode="[$-FC19]d\ mmmm\ yyyy\ &quot;г.&quot;"/>
    <numFmt numFmtId="173" formatCode="#,##0.00&quot;р.&quot;"/>
    <numFmt numFmtId="174" formatCode="#,##0.00_р_.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70" fontId="5" fillId="0" borderId="13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60" applyNumberFormat="1" applyBorder="1" applyAlignment="1">
      <alignment horizontal="center" vertical="center" wrapText="1"/>
    </xf>
    <xf numFmtId="3" fontId="0" fillId="0" borderId="18" xfId="60" applyNumberFormat="1" applyBorder="1" applyAlignment="1">
      <alignment horizontal="center" vertical="center" wrapText="1"/>
    </xf>
    <xf numFmtId="171" fontId="0" fillId="0" borderId="19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20" xfId="60" applyNumberFormat="1" applyBorder="1" applyAlignment="1">
      <alignment horizontal="center" vertical="center" wrapText="1"/>
    </xf>
    <xf numFmtId="3" fontId="0" fillId="0" borderId="13" xfId="60" applyNumberFormat="1" applyBorder="1" applyAlignment="1">
      <alignment horizontal="center" vertical="center" wrapText="1"/>
    </xf>
    <xf numFmtId="171" fontId="0" fillId="0" borderId="20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21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69" fontId="5" fillId="0" borderId="16" xfId="0" applyNumberFormat="1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45" xfId="0" applyNumberFormat="1" applyFont="1" applyBorder="1" applyAlignment="1">
      <alignment horizontal="center" vertical="center" wrapText="1"/>
    </xf>
    <xf numFmtId="169" fontId="5" fillId="0" borderId="46" xfId="0" applyNumberFormat="1" applyFon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3" fontId="0" fillId="0" borderId="47" xfId="60" applyNumberFormat="1" applyBorder="1" applyAlignment="1">
      <alignment horizontal="center" vertical="center" wrapText="1"/>
    </xf>
    <xf numFmtId="3" fontId="0" fillId="0" borderId="17" xfId="60" applyNumberFormat="1" applyBorder="1" applyAlignment="1">
      <alignment horizontal="center" vertical="center" wrapText="1"/>
    </xf>
    <xf numFmtId="171" fontId="0" fillId="0" borderId="47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170" fontId="5" fillId="0" borderId="18" xfId="0" applyNumberFormat="1" applyFont="1" applyBorder="1" applyAlignment="1">
      <alignment vertical="center" wrapText="1"/>
    </xf>
    <xf numFmtId="171" fontId="0" fillId="0" borderId="48" xfId="0" applyNumberFormat="1" applyBorder="1" applyAlignment="1">
      <alignment horizontal="center"/>
    </xf>
    <xf numFmtId="171" fontId="24" fillId="0" borderId="49" xfId="0" applyNumberFormat="1" applyFont="1" applyBorder="1" applyAlignment="1">
      <alignment horizontal="center"/>
    </xf>
    <xf numFmtId="171" fontId="4" fillId="0" borderId="25" xfId="0" applyNumberFormat="1" applyFont="1" applyBorder="1" applyAlignment="1">
      <alignment horizontal="center"/>
    </xf>
    <xf numFmtId="171" fontId="4" fillId="0" borderId="50" xfId="0" applyNumberFormat="1" applyFont="1" applyBorder="1" applyAlignment="1">
      <alignment horizontal="center"/>
    </xf>
    <xf numFmtId="168" fontId="26" fillId="0" borderId="26" xfId="0" applyNumberFormat="1" applyFont="1" applyBorder="1" applyAlignment="1">
      <alignment horizontal="center"/>
    </xf>
    <xf numFmtId="168" fontId="26" fillId="0" borderId="51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52" xfId="0" applyNumberFormat="1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3" fontId="25" fillId="0" borderId="54" xfId="0" applyNumberFormat="1" applyFont="1" applyBorder="1" applyAlignment="1">
      <alignment horizontal="center" vertical="center" wrapText="1"/>
    </xf>
    <xf numFmtId="3" fontId="25" fillId="0" borderId="52" xfId="60" applyNumberFormat="1" applyFont="1" applyBorder="1" applyAlignment="1">
      <alignment horizontal="center" vertical="center" wrapText="1"/>
    </xf>
    <xf numFmtId="3" fontId="25" fillId="0" borderId="53" xfId="60" applyNumberFormat="1" applyFont="1" applyBorder="1" applyAlignment="1">
      <alignment horizontal="center" vertical="center" wrapText="1"/>
    </xf>
    <xf numFmtId="3" fontId="25" fillId="0" borderId="54" xfId="60" applyNumberFormat="1" applyFont="1" applyBorder="1" applyAlignment="1">
      <alignment horizontal="center" vertical="center" wrapText="1"/>
    </xf>
    <xf numFmtId="171" fontId="25" fillId="0" borderId="17" xfId="0" applyNumberFormat="1" applyFont="1" applyBorder="1" applyAlignment="1">
      <alignment horizontal="center"/>
    </xf>
    <xf numFmtId="171" fontId="25" fillId="0" borderId="55" xfId="0" applyNumberFormat="1" applyFont="1" applyBorder="1" applyAlignment="1">
      <alignment horizontal="center"/>
    </xf>
    <xf numFmtId="171" fontId="25" fillId="0" borderId="5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3" fontId="25" fillId="0" borderId="17" xfId="60" applyNumberFormat="1" applyFont="1" applyBorder="1" applyAlignment="1">
      <alignment horizontal="center" vertical="center" wrapText="1"/>
    </xf>
    <xf numFmtId="3" fontId="25" fillId="0" borderId="20" xfId="60" applyNumberFormat="1" applyFont="1" applyBorder="1" applyAlignment="1">
      <alignment horizontal="center" vertical="center" wrapText="1"/>
    </xf>
    <xf numFmtId="3" fontId="25" fillId="0" borderId="13" xfId="60" applyNumberFormat="1" applyFont="1" applyBorder="1" applyAlignment="1">
      <alignment horizontal="center" vertical="center" wrapText="1"/>
    </xf>
    <xf numFmtId="171" fontId="25" fillId="0" borderId="20" xfId="0" applyNumberFormat="1" applyFont="1" applyBorder="1" applyAlignment="1">
      <alignment horizontal="center"/>
    </xf>
    <xf numFmtId="171" fontId="25" fillId="0" borderId="13" xfId="0" applyNumberFormat="1" applyFont="1" applyBorder="1" applyAlignment="1">
      <alignment horizontal="center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171" fontId="25" fillId="0" borderId="17" xfId="0" applyNumberFormat="1" applyFont="1" applyBorder="1" applyAlignment="1">
      <alignment horizontal="center" vertical="center"/>
    </xf>
    <xf numFmtId="171" fontId="25" fillId="0" borderId="20" xfId="0" applyNumberFormat="1" applyFont="1" applyBorder="1" applyAlignment="1">
      <alignment horizontal="center" vertical="center"/>
    </xf>
    <xf numFmtId="171" fontId="25" fillId="0" borderId="13" xfId="0" applyNumberFormat="1" applyFont="1" applyBorder="1" applyAlignment="1">
      <alignment horizontal="center" vertical="center"/>
    </xf>
    <xf numFmtId="0" fontId="25" fillId="0" borderId="57" xfId="0" applyFont="1" applyBorder="1" applyAlignment="1">
      <alignment horizontal="center"/>
    </xf>
    <xf numFmtId="0" fontId="25" fillId="0" borderId="57" xfId="0" applyNumberFormat="1" applyFont="1" applyBorder="1" applyAlignment="1">
      <alignment horizontal="center" vertical="center"/>
    </xf>
    <xf numFmtId="0" fontId="25" fillId="0" borderId="58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3" fontId="25" fillId="0" borderId="57" xfId="60" applyNumberFormat="1" applyFont="1" applyBorder="1" applyAlignment="1">
      <alignment horizontal="center" vertical="center" wrapText="1"/>
    </xf>
    <xf numFmtId="3" fontId="25" fillId="0" borderId="58" xfId="60" applyNumberFormat="1" applyFont="1" applyBorder="1" applyAlignment="1">
      <alignment horizontal="center" vertical="center" wrapText="1"/>
    </xf>
    <xf numFmtId="3" fontId="25" fillId="0" borderId="15" xfId="60" applyNumberFormat="1" applyFont="1" applyBorder="1" applyAlignment="1">
      <alignment horizontal="center" vertical="center" wrapText="1"/>
    </xf>
    <xf numFmtId="171" fontId="25" fillId="0" borderId="57" xfId="0" applyNumberFormat="1" applyFont="1" applyBorder="1" applyAlignment="1">
      <alignment horizontal="center"/>
    </xf>
    <xf numFmtId="171" fontId="25" fillId="0" borderId="58" xfId="0" applyNumberFormat="1" applyFont="1" applyBorder="1" applyAlignment="1">
      <alignment horizontal="center"/>
    </xf>
    <xf numFmtId="171" fontId="25" fillId="0" borderId="15" xfId="0" applyNumberFormat="1" applyFont="1" applyBorder="1" applyAlignment="1">
      <alignment horizontal="center"/>
    </xf>
    <xf numFmtId="0" fontId="25" fillId="0" borderId="0" xfId="0" applyFont="1" applyAlignment="1">
      <alignment/>
    </xf>
    <xf numFmtId="171" fontId="26" fillId="0" borderId="59" xfId="0" applyNumberFormat="1" applyFont="1" applyBorder="1" applyAlignment="1">
      <alignment/>
    </xf>
    <xf numFmtId="170" fontId="25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indexed="53"/>
        </patternFill>
      </fill>
    </dxf>
    <dxf>
      <font>
        <b val="0"/>
        <i val="0"/>
        <strike val="0"/>
      </font>
    </dxf>
    <dxf>
      <font>
        <i val="0"/>
        <color indexed="20"/>
      </font>
      <fill>
        <patternFill>
          <bgColor indexed="45"/>
        </patternFill>
      </fill>
    </dxf>
    <dxf>
      <font>
        <i val="0"/>
        <color indexed="20"/>
      </font>
      <fill>
        <patternFill>
          <bgColor indexed="45"/>
        </patternFill>
      </fill>
    </dxf>
    <dxf>
      <font>
        <i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tabSelected="1" view="pageBreakPreview" zoomScale="75" zoomScaleSheetLayoutView="75" zoomScalePageLayoutView="0" workbookViewId="0" topLeftCell="A1">
      <selection activeCell="A17" sqref="A17:IV142"/>
    </sheetView>
  </sheetViews>
  <sheetFormatPr defaultColWidth="9.00390625" defaultRowHeight="12.75"/>
  <cols>
    <col min="2" max="2" width="21.75390625" style="0" customWidth="1"/>
    <col min="3" max="11" width="10.75390625" style="0" customWidth="1"/>
    <col min="12" max="12" width="12.375" style="0" customWidth="1"/>
    <col min="13" max="13" width="14.625" style="0" customWidth="1"/>
    <col min="14" max="14" width="12.75390625" style="0" customWidth="1"/>
  </cols>
  <sheetData>
    <row r="1" spans="1:14" ht="2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5.75">
      <c r="A2" s="29" t="s">
        <v>1</v>
      </c>
      <c r="B2" s="30"/>
      <c r="C2" s="30"/>
      <c r="N2" s="1"/>
    </row>
    <row r="3" spans="1:14" ht="13.5" thickBot="1">
      <c r="A3" s="2"/>
      <c r="N3" s="1"/>
    </row>
    <row r="4" spans="1:14" ht="18.75" thickBot="1">
      <c r="A4" s="31" t="s">
        <v>2</v>
      </c>
      <c r="B4" s="32"/>
      <c r="C4" s="32"/>
      <c r="D4" s="72">
        <v>41789</v>
      </c>
      <c r="E4" s="73"/>
      <c r="N4" s="1"/>
    </row>
    <row r="5" spans="1:14" ht="12.75">
      <c r="A5" s="33" t="s">
        <v>3</v>
      </c>
      <c r="B5" s="34"/>
      <c r="C5" s="34"/>
      <c r="D5" s="34"/>
      <c r="E5" s="35"/>
      <c r="N5" s="1"/>
    </row>
    <row r="6" spans="1:14" ht="12.75">
      <c r="A6" s="36" t="s">
        <v>4</v>
      </c>
      <c r="B6" s="37"/>
      <c r="C6" s="38"/>
      <c r="D6" s="3">
        <v>4.6</v>
      </c>
      <c r="E6" s="4" t="s">
        <v>5</v>
      </c>
      <c r="N6" s="1"/>
    </row>
    <row r="7" spans="1:14" ht="13.5" thickBot="1">
      <c r="A7" s="39" t="s">
        <v>6</v>
      </c>
      <c r="B7" s="40"/>
      <c r="C7" s="41"/>
      <c r="D7" s="5">
        <v>1.56</v>
      </c>
      <c r="E7" s="6" t="s">
        <v>5</v>
      </c>
      <c r="N7" s="1"/>
    </row>
    <row r="8" spans="1:14" ht="13.5" thickBot="1">
      <c r="A8" s="7"/>
      <c r="B8" s="8"/>
      <c r="C8" s="8"/>
      <c r="D8" s="5"/>
      <c r="E8" s="8"/>
      <c r="F8" s="8"/>
      <c r="G8" s="8"/>
      <c r="H8" s="8"/>
      <c r="I8" s="8"/>
      <c r="J8" s="8"/>
      <c r="K8" s="8"/>
      <c r="L8" s="8"/>
      <c r="M8" s="8"/>
      <c r="N8" s="6"/>
    </row>
    <row r="9" spans="1:14" ht="15" customHeight="1">
      <c r="A9" s="42" t="s">
        <v>7</v>
      </c>
      <c r="B9" s="42" t="s">
        <v>8</v>
      </c>
      <c r="C9" s="44" t="s">
        <v>9</v>
      </c>
      <c r="D9" s="45"/>
      <c r="E9" s="46"/>
      <c r="F9" s="49" t="s">
        <v>10</v>
      </c>
      <c r="G9" s="45"/>
      <c r="H9" s="46"/>
      <c r="I9" s="49" t="s">
        <v>11</v>
      </c>
      <c r="J9" s="45"/>
      <c r="K9" s="50"/>
      <c r="L9" s="44" t="s">
        <v>12</v>
      </c>
      <c r="M9" s="45"/>
      <c r="N9" s="46"/>
    </row>
    <row r="10" spans="1:14" ht="18.75" customHeight="1" thickBot="1">
      <c r="A10" s="43"/>
      <c r="B10" s="43"/>
      <c r="C10" s="56">
        <v>41759</v>
      </c>
      <c r="D10" s="57"/>
      <c r="E10" s="58"/>
      <c r="F10" s="59">
        <v>41789</v>
      </c>
      <c r="G10" s="57"/>
      <c r="H10" s="58"/>
      <c r="I10" s="51"/>
      <c r="J10" s="52"/>
      <c r="K10" s="53"/>
      <c r="L10" s="54"/>
      <c r="M10" s="52"/>
      <c r="N10" s="55"/>
    </row>
    <row r="11" spans="1:14" ht="26.25" thickBot="1">
      <c r="A11" s="43"/>
      <c r="B11" s="43"/>
      <c r="C11" s="9" t="s">
        <v>13</v>
      </c>
      <c r="D11" s="9" t="s">
        <v>14</v>
      </c>
      <c r="E11" s="9" t="s">
        <v>15</v>
      </c>
      <c r="F11" s="9" t="s">
        <v>13</v>
      </c>
      <c r="G11" s="9" t="s">
        <v>14</v>
      </c>
      <c r="H11" s="9" t="s">
        <v>15</v>
      </c>
      <c r="I11" s="9" t="s">
        <v>13</v>
      </c>
      <c r="J11" s="9" t="s">
        <v>14</v>
      </c>
      <c r="K11" s="9" t="s">
        <v>16</v>
      </c>
      <c r="L11" s="9" t="s">
        <v>17</v>
      </c>
      <c r="M11" s="9" t="s">
        <v>18</v>
      </c>
      <c r="N11" s="9" t="s">
        <v>19</v>
      </c>
    </row>
    <row r="12" spans="1:14" ht="15" customHeight="1">
      <c r="A12" s="66">
        <v>1</v>
      </c>
      <c r="B12" s="67" t="s">
        <v>21</v>
      </c>
      <c r="C12" s="60">
        <v>3611</v>
      </c>
      <c r="D12" s="24">
        <v>468</v>
      </c>
      <c r="E12" s="12">
        <f aca="true" t="shared" si="0" ref="E12:E44">C12+D12</f>
        <v>4079</v>
      </c>
      <c r="F12" s="60">
        <v>5023</v>
      </c>
      <c r="G12" s="24">
        <v>550</v>
      </c>
      <c r="H12" s="12">
        <f aca="true" t="shared" si="1" ref="H12:H44">F12+G12</f>
        <v>5573</v>
      </c>
      <c r="I12" s="62">
        <f aca="true" t="shared" si="2" ref="I12:I44">F12-C12</f>
        <v>1412</v>
      </c>
      <c r="J12" s="13">
        <f aca="true" t="shared" si="3" ref="J12:J44">G12-D12</f>
        <v>82</v>
      </c>
      <c r="K12" s="14">
        <f aca="true" t="shared" si="4" ref="K12:K44">H12-E12</f>
        <v>1494</v>
      </c>
      <c r="L12" s="64">
        <f aca="true" t="shared" si="5" ref="L12:L44">I12*$D$6</f>
        <v>6495.2</v>
      </c>
      <c r="M12" s="15">
        <f aca="true" t="shared" si="6" ref="M12:M44">J12*$D$7</f>
        <v>127.92</v>
      </c>
      <c r="N12" s="16">
        <f aca="true" t="shared" si="7" ref="N12:N44">M12+L12</f>
        <v>6623.12</v>
      </c>
    </row>
    <row r="13" spans="1:14" ht="15" customHeight="1">
      <c r="A13" s="10">
        <v>2</v>
      </c>
      <c r="B13" s="11" t="s">
        <v>23</v>
      </c>
      <c r="C13" s="61">
        <v>4482</v>
      </c>
      <c r="D13" s="25">
        <v>12654</v>
      </c>
      <c r="E13" s="17">
        <f t="shared" si="0"/>
        <v>17136</v>
      </c>
      <c r="F13" s="61">
        <v>4583</v>
      </c>
      <c r="G13" s="25">
        <v>13732</v>
      </c>
      <c r="H13" s="17">
        <f t="shared" si="1"/>
        <v>18315</v>
      </c>
      <c r="I13" s="63">
        <f t="shared" si="2"/>
        <v>101</v>
      </c>
      <c r="J13" s="18">
        <f t="shared" si="3"/>
        <v>1078</v>
      </c>
      <c r="K13" s="19">
        <f t="shared" si="4"/>
        <v>1179</v>
      </c>
      <c r="L13" s="65">
        <f t="shared" si="5"/>
        <v>464.6</v>
      </c>
      <c r="M13" s="20">
        <f t="shared" si="6"/>
        <v>1681.68</v>
      </c>
      <c r="N13" s="21">
        <f t="shared" si="7"/>
        <v>2146.28</v>
      </c>
    </row>
    <row r="14" spans="1:14" ht="15" customHeight="1">
      <c r="A14" s="10">
        <v>3</v>
      </c>
      <c r="B14" s="11" t="s">
        <v>23</v>
      </c>
      <c r="C14" s="61">
        <v>2706</v>
      </c>
      <c r="D14" s="25">
        <v>7683</v>
      </c>
      <c r="E14" s="17">
        <f t="shared" si="0"/>
        <v>10389</v>
      </c>
      <c r="F14" s="61">
        <v>2760</v>
      </c>
      <c r="G14" s="25">
        <v>8353</v>
      </c>
      <c r="H14" s="17">
        <f t="shared" si="1"/>
        <v>11113</v>
      </c>
      <c r="I14" s="63">
        <f t="shared" si="2"/>
        <v>54</v>
      </c>
      <c r="J14" s="18">
        <f t="shared" si="3"/>
        <v>670</v>
      </c>
      <c r="K14" s="19">
        <f t="shared" si="4"/>
        <v>724</v>
      </c>
      <c r="L14" s="65">
        <f t="shared" si="5"/>
        <v>248.4</v>
      </c>
      <c r="M14" s="20">
        <f t="shared" si="6"/>
        <v>1045.2</v>
      </c>
      <c r="N14" s="21">
        <f t="shared" si="7"/>
        <v>1293.6</v>
      </c>
    </row>
    <row r="15" spans="1:14" ht="15" customHeight="1" thickBot="1">
      <c r="A15" s="10">
        <v>4</v>
      </c>
      <c r="B15" s="11" t="s">
        <v>24</v>
      </c>
      <c r="C15" s="61">
        <v>3872</v>
      </c>
      <c r="D15" s="25">
        <v>2166</v>
      </c>
      <c r="E15" s="17">
        <f t="shared" si="0"/>
        <v>6038</v>
      </c>
      <c r="F15" s="61">
        <v>4019</v>
      </c>
      <c r="G15" s="25">
        <v>2288</v>
      </c>
      <c r="H15" s="17">
        <f t="shared" si="1"/>
        <v>6307</v>
      </c>
      <c r="I15" s="63">
        <f t="shared" si="2"/>
        <v>147</v>
      </c>
      <c r="J15" s="18">
        <f t="shared" si="3"/>
        <v>122</v>
      </c>
      <c r="K15" s="19">
        <f t="shared" si="4"/>
        <v>269</v>
      </c>
      <c r="L15" s="68">
        <f t="shared" si="5"/>
        <v>676.2</v>
      </c>
      <c r="M15" s="22">
        <f t="shared" si="6"/>
        <v>190.32</v>
      </c>
      <c r="N15" s="23">
        <f t="shared" si="7"/>
        <v>866.52</v>
      </c>
    </row>
    <row r="16" spans="1:14" ht="15" customHeight="1" thickBot="1">
      <c r="A16" s="10"/>
      <c r="B16" s="11"/>
      <c r="C16" s="61"/>
      <c r="D16" s="25"/>
      <c r="E16" s="17"/>
      <c r="F16" s="61"/>
      <c r="G16" s="25"/>
      <c r="H16" s="17"/>
      <c r="I16" s="63"/>
      <c r="J16" s="18"/>
      <c r="K16" s="19"/>
      <c r="L16" s="70" t="s">
        <v>149</v>
      </c>
      <c r="M16" s="71"/>
      <c r="N16" s="69">
        <f>SUM(N12:N15)</f>
        <v>10929.52</v>
      </c>
    </row>
    <row r="17" spans="1:14" ht="18.75" customHeight="1">
      <c r="A17" s="74">
        <v>5</v>
      </c>
      <c r="B17" s="118" t="s">
        <v>22</v>
      </c>
      <c r="C17" s="75">
        <v>2848</v>
      </c>
      <c r="D17" s="76">
        <v>1127</v>
      </c>
      <c r="E17" s="77">
        <f>C17+D17</f>
        <v>3975</v>
      </c>
      <c r="F17" s="75">
        <v>3458</v>
      </c>
      <c r="G17" s="76">
        <v>1362</v>
      </c>
      <c r="H17" s="77">
        <f>F17+G17</f>
        <v>4820</v>
      </c>
      <c r="I17" s="78">
        <f>F17-C17</f>
        <v>610</v>
      </c>
      <c r="J17" s="79">
        <f>G17-D17</f>
        <v>235</v>
      </c>
      <c r="K17" s="80">
        <f>H17-E17</f>
        <v>845</v>
      </c>
      <c r="L17" s="81">
        <f>I17*$D$6</f>
        <v>2806</v>
      </c>
      <c r="M17" s="82">
        <f>J17*$D$7</f>
        <v>366.6</v>
      </c>
      <c r="N17" s="83">
        <f>M17+L17</f>
        <v>3172.6</v>
      </c>
    </row>
    <row r="18" spans="1:14" ht="18.75" customHeight="1">
      <c r="A18" s="74">
        <v>6</v>
      </c>
      <c r="B18" s="118" t="s">
        <v>20</v>
      </c>
      <c r="C18" s="84">
        <v>0</v>
      </c>
      <c r="D18" s="85">
        <v>0</v>
      </c>
      <c r="E18" s="86">
        <f>C18+D18</f>
        <v>0</v>
      </c>
      <c r="F18" s="84">
        <v>36</v>
      </c>
      <c r="G18" s="85">
        <v>32</v>
      </c>
      <c r="H18" s="86">
        <f>F18+G18</f>
        <v>68</v>
      </c>
      <c r="I18" s="87">
        <f>F18-C18</f>
        <v>36</v>
      </c>
      <c r="J18" s="88">
        <f>G18-D18</f>
        <v>32</v>
      </c>
      <c r="K18" s="89">
        <f>H18-E18</f>
        <v>68</v>
      </c>
      <c r="L18" s="81">
        <f>I18*$D$6</f>
        <v>165.6</v>
      </c>
      <c r="M18" s="90">
        <f>J18*$D$7</f>
        <v>49.92</v>
      </c>
      <c r="N18" s="91">
        <f>M18+L18</f>
        <v>215.52</v>
      </c>
    </row>
    <row r="19" spans="1:14" ht="18.75" customHeight="1">
      <c r="A19" s="74">
        <v>7</v>
      </c>
      <c r="B19" s="118" t="s">
        <v>25</v>
      </c>
      <c r="C19" s="84">
        <v>404</v>
      </c>
      <c r="D19" s="85">
        <v>569</v>
      </c>
      <c r="E19" s="86">
        <f t="shared" si="0"/>
        <v>973</v>
      </c>
      <c r="F19" s="84">
        <v>452</v>
      </c>
      <c r="G19" s="85">
        <v>655</v>
      </c>
      <c r="H19" s="86">
        <f t="shared" si="1"/>
        <v>1107</v>
      </c>
      <c r="I19" s="87">
        <f t="shared" si="2"/>
        <v>48</v>
      </c>
      <c r="J19" s="88">
        <f t="shared" si="3"/>
        <v>86</v>
      </c>
      <c r="K19" s="89">
        <f t="shared" si="4"/>
        <v>134</v>
      </c>
      <c r="L19" s="81">
        <f t="shared" si="5"/>
        <v>220.8</v>
      </c>
      <c r="M19" s="90">
        <f t="shared" si="6"/>
        <v>134.16</v>
      </c>
      <c r="N19" s="91">
        <f t="shared" si="7"/>
        <v>354.96</v>
      </c>
    </row>
    <row r="20" spans="1:14" ht="18.75" customHeight="1">
      <c r="A20" s="74">
        <v>8</v>
      </c>
      <c r="B20" s="118" t="s">
        <v>26</v>
      </c>
      <c r="C20" s="84">
        <v>1887</v>
      </c>
      <c r="D20" s="85">
        <v>1076</v>
      </c>
      <c r="E20" s="86">
        <f t="shared" si="0"/>
        <v>2963</v>
      </c>
      <c r="F20" s="84">
        <v>2217</v>
      </c>
      <c r="G20" s="85">
        <v>1224</v>
      </c>
      <c r="H20" s="86">
        <f t="shared" si="1"/>
        <v>3441</v>
      </c>
      <c r="I20" s="87">
        <f t="shared" si="2"/>
        <v>330</v>
      </c>
      <c r="J20" s="88">
        <f t="shared" si="3"/>
        <v>148</v>
      </c>
      <c r="K20" s="89">
        <f t="shared" si="4"/>
        <v>478</v>
      </c>
      <c r="L20" s="81">
        <f t="shared" si="5"/>
        <v>1518</v>
      </c>
      <c r="M20" s="90">
        <f t="shared" si="6"/>
        <v>230.88</v>
      </c>
      <c r="N20" s="91">
        <f t="shared" si="7"/>
        <v>1748.88</v>
      </c>
    </row>
    <row r="21" spans="1:14" ht="18.75" customHeight="1">
      <c r="A21" s="74">
        <v>9</v>
      </c>
      <c r="B21" s="118" t="s">
        <v>27</v>
      </c>
      <c r="C21" s="84">
        <v>0</v>
      </c>
      <c r="D21" s="85">
        <v>0</v>
      </c>
      <c r="E21" s="86">
        <f t="shared" si="0"/>
        <v>0</v>
      </c>
      <c r="F21" s="84">
        <v>0</v>
      </c>
      <c r="G21" s="85">
        <v>0</v>
      </c>
      <c r="H21" s="86">
        <f t="shared" si="1"/>
        <v>0</v>
      </c>
      <c r="I21" s="87">
        <f t="shared" si="2"/>
        <v>0</v>
      </c>
      <c r="J21" s="88">
        <f t="shared" si="3"/>
        <v>0</v>
      </c>
      <c r="K21" s="89">
        <f t="shared" si="4"/>
        <v>0</v>
      </c>
      <c r="L21" s="81">
        <f t="shared" si="5"/>
        <v>0</v>
      </c>
      <c r="M21" s="90">
        <f t="shared" si="6"/>
        <v>0</v>
      </c>
      <c r="N21" s="91">
        <f t="shared" si="7"/>
        <v>0</v>
      </c>
    </row>
    <row r="22" spans="1:14" ht="18.75" customHeight="1">
      <c r="A22" s="74">
        <v>10</v>
      </c>
      <c r="B22" s="118" t="s">
        <v>28</v>
      </c>
      <c r="C22" s="84">
        <v>950</v>
      </c>
      <c r="D22" s="85">
        <v>435</v>
      </c>
      <c r="E22" s="86">
        <f t="shared" si="0"/>
        <v>1385</v>
      </c>
      <c r="F22" s="84">
        <v>1085</v>
      </c>
      <c r="G22" s="85">
        <v>502</v>
      </c>
      <c r="H22" s="86">
        <f t="shared" si="1"/>
        <v>1587</v>
      </c>
      <c r="I22" s="87">
        <f t="shared" si="2"/>
        <v>135</v>
      </c>
      <c r="J22" s="88">
        <f t="shared" si="3"/>
        <v>67</v>
      </c>
      <c r="K22" s="89">
        <f t="shared" si="4"/>
        <v>202</v>
      </c>
      <c r="L22" s="81">
        <f t="shared" si="5"/>
        <v>621</v>
      </c>
      <c r="M22" s="90">
        <f t="shared" si="6"/>
        <v>104.52</v>
      </c>
      <c r="N22" s="91">
        <f t="shared" si="7"/>
        <v>725.52</v>
      </c>
    </row>
    <row r="23" spans="1:14" ht="18.75" customHeight="1">
      <c r="A23" s="74">
        <v>11</v>
      </c>
      <c r="B23" s="118" t="s">
        <v>29</v>
      </c>
      <c r="C23" s="84">
        <v>22</v>
      </c>
      <c r="D23" s="85">
        <v>7</v>
      </c>
      <c r="E23" s="86">
        <f t="shared" si="0"/>
        <v>29</v>
      </c>
      <c r="F23" s="84">
        <v>102</v>
      </c>
      <c r="G23" s="85">
        <v>49</v>
      </c>
      <c r="H23" s="86">
        <f t="shared" si="1"/>
        <v>151</v>
      </c>
      <c r="I23" s="87">
        <f t="shared" si="2"/>
        <v>80</v>
      </c>
      <c r="J23" s="88">
        <f t="shared" si="3"/>
        <v>42</v>
      </c>
      <c r="K23" s="89">
        <f t="shared" si="4"/>
        <v>122</v>
      </c>
      <c r="L23" s="81">
        <f t="shared" si="5"/>
        <v>368</v>
      </c>
      <c r="M23" s="90">
        <f t="shared" si="6"/>
        <v>65.52</v>
      </c>
      <c r="N23" s="91">
        <f t="shared" si="7"/>
        <v>433.52</v>
      </c>
    </row>
    <row r="24" spans="1:14" ht="18.75" customHeight="1">
      <c r="A24" s="74">
        <v>12</v>
      </c>
      <c r="B24" s="118" t="s">
        <v>30</v>
      </c>
      <c r="C24" s="84">
        <v>570</v>
      </c>
      <c r="D24" s="85">
        <v>213</v>
      </c>
      <c r="E24" s="86">
        <f t="shared" si="0"/>
        <v>783</v>
      </c>
      <c r="F24" s="84">
        <v>687</v>
      </c>
      <c r="G24" s="85">
        <v>269</v>
      </c>
      <c r="H24" s="86">
        <f t="shared" si="1"/>
        <v>956</v>
      </c>
      <c r="I24" s="87">
        <f t="shared" si="2"/>
        <v>117</v>
      </c>
      <c r="J24" s="88">
        <f t="shared" si="3"/>
        <v>56</v>
      </c>
      <c r="K24" s="89">
        <f t="shared" si="4"/>
        <v>173</v>
      </c>
      <c r="L24" s="81">
        <f t="shared" si="5"/>
        <v>538.2</v>
      </c>
      <c r="M24" s="90">
        <f t="shared" si="6"/>
        <v>87.36</v>
      </c>
      <c r="N24" s="91">
        <f t="shared" si="7"/>
        <v>625.56</v>
      </c>
    </row>
    <row r="25" spans="1:14" ht="18.75" customHeight="1">
      <c r="A25" s="74">
        <v>13</v>
      </c>
      <c r="B25" s="118" t="s">
        <v>31</v>
      </c>
      <c r="C25" s="84">
        <v>237</v>
      </c>
      <c r="D25" s="85">
        <v>90</v>
      </c>
      <c r="E25" s="86">
        <f t="shared" si="0"/>
        <v>327</v>
      </c>
      <c r="F25" s="84">
        <v>292</v>
      </c>
      <c r="G25" s="85">
        <v>109</v>
      </c>
      <c r="H25" s="86">
        <f t="shared" si="1"/>
        <v>401</v>
      </c>
      <c r="I25" s="87">
        <f t="shared" si="2"/>
        <v>55</v>
      </c>
      <c r="J25" s="88">
        <f t="shared" si="3"/>
        <v>19</v>
      </c>
      <c r="K25" s="89">
        <f t="shared" si="4"/>
        <v>74</v>
      </c>
      <c r="L25" s="81">
        <f t="shared" si="5"/>
        <v>253</v>
      </c>
      <c r="M25" s="90">
        <f t="shared" si="6"/>
        <v>29.64</v>
      </c>
      <c r="N25" s="91">
        <f t="shared" si="7"/>
        <v>282.64</v>
      </c>
    </row>
    <row r="26" spans="1:14" ht="18.75" customHeight="1">
      <c r="A26" s="74">
        <v>14</v>
      </c>
      <c r="B26" s="118" t="s">
        <v>32</v>
      </c>
      <c r="C26" s="84">
        <v>446</v>
      </c>
      <c r="D26" s="85">
        <v>132</v>
      </c>
      <c r="E26" s="86">
        <f t="shared" si="0"/>
        <v>578</v>
      </c>
      <c r="F26" s="84">
        <v>547</v>
      </c>
      <c r="G26" s="85">
        <v>187</v>
      </c>
      <c r="H26" s="86">
        <f t="shared" si="1"/>
        <v>734</v>
      </c>
      <c r="I26" s="87">
        <f t="shared" si="2"/>
        <v>101</v>
      </c>
      <c r="J26" s="88">
        <f t="shared" si="3"/>
        <v>55</v>
      </c>
      <c r="K26" s="89">
        <f t="shared" si="4"/>
        <v>156</v>
      </c>
      <c r="L26" s="81">
        <f t="shared" si="5"/>
        <v>464.6</v>
      </c>
      <c r="M26" s="90">
        <f t="shared" si="6"/>
        <v>85.8</v>
      </c>
      <c r="N26" s="91">
        <f t="shared" si="7"/>
        <v>550.4</v>
      </c>
    </row>
    <row r="27" spans="1:14" ht="18.75" customHeight="1">
      <c r="A27" s="74">
        <v>15</v>
      </c>
      <c r="B27" s="118" t="s">
        <v>33</v>
      </c>
      <c r="C27" s="84">
        <v>0</v>
      </c>
      <c r="D27" s="85">
        <v>0</v>
      </c>
      <c r="E27" s="86">
        <f t="shared" si="0"/>
        <v>0</v>
      </c>
      <c r="F27" s="84">
        <v>0</v>
      </c>
      <c r="G27" s="85">
        <v>0</v>
      </c>
      <c r="H27" s="86">
        <f t="shared" si="1"/>
        <v>0</v>
      </c>
      <c r="I27" s="87">
        <f t="shared" si="2"/>
        <v>0</v>
      </c>
      <c r="J27" s="88">
        <f t="shared" si="3"/>
        <v>0</v>
      </c>
      <c r="K27" s="89">
        <f t="shared" si="4"/>
        <v>0</v>
      </c>
      <c r="L27" s="81">
        <f t="shared" si="5"/>
        <v>0</v>
      </c>
      <c r="M27" s="90">
        <f t="shared" si="6"/>
        <v>0</v>
      </c>
      <c r="N27" s="91">
        <f t="shared" si="7"/>
        <v>0</v>
      </c>
    </row>
    <row r="28" spans="1:14" ht="18.75" customHeight="1">
      <c r="A28" s="74">
        <v>16</v>
      </c>
      <c r="B28" s="118" t="s">
        <v>34</v>
      </c>
      <c r="C28" s="84">
        <v>108</v>
      </c>
      <c r="D28" s="85">
        <v>52</v>
      </c>
      <c r="E28" s="86">
        <f t="shared" si="0"/>
        <v>160</v>
      </c>
      <c r="F28" s="84">
        <v>163</v>
      </c>
      <c r="G28" s="85">
        <v>100</v>
      </c>
      <c r="H28" s="86">
        <f t="shared" si="1"/>
        <v>263</v>
      </c>
      <c r="I28" s="87">
        <f t="shared" si="2"/>
        <v>55</v>
      </c>
      <c r="J28" s="88">
        <f t="shared" si="3"/>
        <v>48</v>
      </c>
      <c r="K28" s="89">
        <f t="shared" si="4"/>
        <v>103</v>
      </c>
      <c r="L28" s="81">
        <f t="shared" si="5"/>
        <v>253</v>
      </c>
      <c r="M28" s="90">
        <f t="shared" si="6"/>
        <v>74.88</v>
      </c>
      <c r="N28" s="91">
        <f t="shared" si="7"/>
        <v>327.88</v>
      </c>
    </row>
    <row r="29" spans="1:14" ht="18.75" customHeight="1">
      <c r="A29" s="74">
        <v>17</v>
      </c>
      <c r="B29" s="118" t="s">
        <v>35</v>
      </c>
      <c r="C29" s="84">
        <v>218</v>
      </c>
      <c r="D29" s="85">
        <v>151</v>
      </c>
      <c r="E29" s="86">
        <f t="shared" si="0"/>
        <v>369</v>
      </c>
      <c r="F29" s="84">
        <v>534</v>
      </c>
      <c r="G29" s="85">
        <v>296</v>
      </c>
      <c r="H29" s="86">
        <f t="shared" si="1"/>
        <v>830</v>
      </c>
      <c r="I29" s="87">
        <f t="shared" si="2"/>
        <v>316</v>
      </c>
      <c r="J29" s="88">
        <f t="shared" si="3"/>
        <v>145</v>
      </c>
      <c r="K29" s="89">
        <f t="shared" si="4"/>
        <v>461</v>
      </c>
      <c r="L29" s="81">
        <f t="shared" si="5"/>
        <v>1453.6</v>
      </c>
      <c r="M29" s="90">
        <f t="shared" si="6"/>
        <v>226.2</v>
      </c>
      <c r="N29" s="91">
        <f t="shared" si="7"/>
        <v>1679.8</v>
      </c>
    </row>
    <row r="30" spans="1:14" ht="18.75" customHeight="1">
      <c r="A30" s="74">
        <v>18</v>
      </c>
      <c r="B30" s="118" t="s">
        <v>36</v>
      </c>
      <c r="C30" s="84">
        <v>191</v>
      </c>
      <c r="D30" s="85">
        <v>73</v>
      </c>
      <c r="E30" s="86">
        <f t="shared" si="0"/>
        <v>264</v>
      </c>
      <c r="F30" s="84">
        <v>368</v>
      </c>
      <c r="G30" s="85">
        <v>145</v>
      </c>
      <c r="H30" s="86">
        <f t="shared" si="1"/>
        <v>513</v>
      </c>
      <c r="I30" s="87">
        <f t="shared" si="2"/>
        <v>177</v>
      </c>
      <c r="J30" s="88">
        <f t="shared" si="3"/>
        <v>72</v>
      </c>
      <c r="K30" s="89">
        <f t="shared" si="4"/>
        <v>249</v>
      </c>
      <c r="L30" s="81">
        <f t="shared" si="5"/>
        <v>814.2</v>
      </c>
      <c r="M30" s="90">
        <f t="shared" si="6"/>
        <v>112.32</v>
      </c>
      <c r="N30" s="91">
        <f t="shared" si="7"/>
        <v>926.52</v>
      </c>
    </row>
    <row r="31" spans="1:14" ht="18.75" customHeight="1">
      <c r="A31" s="74">
        <v>19</v>
      </c>
      <c r="B31" s="118" t="s">
        <v>37</v>
      </c>
      <c r="C31" s="84">
        <v>3</v>
      </c>
      <c r="D31" s="85">
        <v>0</v>
      </c>
      <c r="E31" s="86">
        <f t="shared" si="0"/>
        <v>3</v>
      </c>
      <c r="F31" s="84">
        <v>3</v>
      </c>
      <c r="G31" s="85">
        <v>0</v>
      </c>
      <c r="H31" s="86">
        <f t="shared" si="1"/>
        <v>3</v>
      </c>
      <c r="I31" s="87">
        <f t="shared" si="2"/>
        <v>0</v>
      </c>
      <c r="J31" s="88">
        <f t="shared" si="3"/>
        <v>0</v>
      </c>
      <c r="K31" s="89">
        <f t="shared" si="4"/>
        <v>0</v>
      </c>
      <c r="L31" s="81">
        <f t="shared" si="5"/>
        <v>0</v>
      </c>
      <c r="M31" s="90">
        <f t="shared" si="6"/>
        <v>0</v>
      </c>
      <c r="N31" s="91">
        <f t="shared" si="7"/>
        <v>0</v>
      </c>
    </row>
    <row r="32" spans="1:14" ht="18.75" customHeight="1">
      <c r="A32" s="74">
        <v>20</v>
      </c>
      <c r="B32" s="118" t="s">
        <v>38</v>
      </c>
      <c r="C32" s="84">
        <v>14</v>
      </c>
      <c r="D32" s="85">
        <v>0</v>
      </c>
      <c r="E32" s="86">
        <f t="shared" si="0"/>
        <v>14</v>
      </c>
      <c r="F32" s="84">
        <v>18</v>
      </c>
      <c r="G32" s="85">
        <v>0</v>
      </c>
      <c r="H32" s="86">
        <f t="shared" si="1"/>
        <v>18</v>
      </c>
      <c r="I32" s="87">
        <f t="shared" si="2"/>
        <v>4</v>
      </c>
      <c r="J32" s="88">
        <f t="shared" si="3"/>
        <v>0</v>
      </c>
      <c r="K32" s="89">
        <f t="shared" si="4"/>
        <v>4</v>
      </c>
      <c r="L32" s="81">
        <f t="shared" si="5"/>
        <v>18.4</v>
      </c>
      <c r="M32" s="90">
        <f t="shared" si="6"/>
        <v>0</v>
      </c>
      <c r="N32" s="91">
        <f t="shared" si="7"/>
        <v>18.4</v>
      </c>
    </row>
    <row r="33" spans="1:14" ht="18.75" customHeight="1">
      <c r="A33" s="74">
        <v>21</v>
      </c>
      <c r="B33" s="118" t="s">
        <v>39</v>
      </c>
      <c r="C33" s="84">
        <v>86</v>
      </c>
      <c r="D33" s="85">
        <v>81</v>
      </c>
      <c r="E33" s="86">
        <f t="shared" si="0"/>
        <v>167</v>
      </c>
      <c r="F33" s="84">
        <v>126</v>
      </c>
      <c r="G33" s="85">
        <v>109</v>
      </c>
      <c r="H33" s="86">
        <f t="shared" si="1"/>
        <v>235</v>
      </c>
      <c r="I33" s="87">
        <f t="shared" si="2"/>
        <v>40</v>
      </c>
      <c r="J33" s="88">
        <f t="shared" si="3"/>
        <v>28</v>
      </c>
      <c r="K33" s="89">
        <f t="shared" si="4"/>
        <v>68</v>
      </c>
      <c r="L33" s="81">
        <f t="shared" si="5"/>
        <v>184</v>
      </c>
      <c r="M33" s="90">
        <f t="shared" si="6"/>
        <v>43.68</v>
      </c>
      <c r="N33" s="91">
        <f t="shared" si="7"/>
        <v>227.68</v>
      </c>
    </row>
    <row r="34" spans="1:14" ht="18.75" customHeight="1">
      <c r="A34" s="74">
        <v>22</v>
      </c>
      <c r="B34" s="118" t="s">
        <v>40</v>
      </c>
      <c r="C34" s="84">
        <v>141</v>
      </c>
      <c r="D34" s="85">
        <v>35</v>
      </c>
      <c r="E34" s="86">
        <f t="shared" si="0"/>
        <v>176</v>
      </c>
      <c r="F34" s="84">
        <v>328</v>
      </c>
      <c r="G34" s="85">
        <v>102</v>
      </c>
      <c r="H34" s="86">
        <f t="shared" si="1"/>
        <v>430</v>
      </c>
      <c r="I34" s="87">
        <f t="shared" si="2"/>
        <v>187</v>
      </c>
      <c r="J34" s="88">
        <f t="shared" si="3"/>
        <v>67</v>
      </c>
      <c r="K34" s="89">
        <f t="shared" si="4"/>
        <v>254</v>
      </c>
      <c r="L34" s="81">
        <f t="shared" si="5"/>
        <v>860.2</v>
      </c>
      <c r="M34" s="90">
        <f t="shared" si="6"/>
        <v>104.52</v>
      </c>
      <c r="N34" s="91">
        <f t="shared" si="7"/>
        <v>964.72</v>
      </c>
    </row>
    <row r="35" spans="1:14" ht="18.75" customHeight="1">
      <c r="A35" s="74">
        <v>23</v>
      </c>
      <c r="B35" s="118" t="s">
        <v>41</v>
      </c>
      <c r="C35" s="84">
        <v>1143</v>
      </c>
      <c r="D35" s="85">
        <v>832</v>
      </c>
      <c r="E35" s="86">
        <f t="shared" si="0"/>
        <v>1975</v>
      </c>
      <c r="F35" s="84">
        <v>1245</v>
      </c>
      <c r="G35" s="85">
        <v>907</v>
      </c>
      <c r="H35" s="86">
        <f t="shared" si="1"/>
        <v>2152</v>
      </c>
      <c r="I35" s="87">
        <f t="shared" si="2"/>
        <v>102</v>
      </c>
      <c r="J35" s="88">
        <f t="shared" si="3"/>
        <v>75</v>
      </c>
      <c r="K35" s="89">
        <f t="shared" si="4"/>
        <v>177</v>
      </c>
      <c r="L35" s="81">
        <f t="shared" si="5"/>
        <v>469.2</v>
      </c>
      <c r="M35" s="90">
        <f t="shared" si="6"/>
        <v>117</v>
      </c>
      <c r="N35" s="91">
        <f t="shared" si="7"/>
        <v>586.2</v>
      </c>
    </row>
    <row r="36" spans="1:14" ht="18.75" customHeight="1">
      <c r="A36" s="74">
        <v>24</v>
      </c>
      <c r="B36" s="118" t="s">
        <v>42</v>
      </c>
      <c r="C36" s="84">
        <v>2</v>
      </c>
      <c r="D36" s="85">
        <v>1</v>
      </c>
      <c r="E36" s="86">
        <f t="shared" si="0"/>
        <v>3</v>
      </c>
      <c r="F36" s="84">
        <v>84</v>
      </c>
      <c r="G36" s="85">
        <v>26</v>
      </c>
      <c r="H36" s="86">
        <f t="shared" si="1"/>
        <v>110</v>
      </c>
      <c r="I36" s="87">
        <f t="shared" si="2"/>
        <v>82</v>
      </c>
      <c r="J36" s="88">
        <f t="shared" si="3"/>
        <v>25</v>
      </c>
      <c r="K36" s="89">
        <f t="shared" si="4"/>
        <v>107</v>
      </c>
      <c r="L36" s="81">
        <f t="shared" si="5"/>
        <v>377.2</v>
      </c>
      <c r="M36" s="90">
        <f t="shared" si="6"/>
        <v>39</v>
      </c>
      <c r="N36" s="91">
        <f t="shared" si="7"/>
        <v>416.2</v>
      </c>
    </row>
    <row r="37" spans="1:14" ht="18.75" customHeight="1">
      <c r="A37" s="74">
        <v>25</v>
      </c>
      <c r="B37" s="118" t="s">
        <v>43</v>
      </c>
      <c r="C37" s="84">
        <v>335</v>
      </c>
      <c r="D37" s="85">
        <v>140</v>
      </c>
      <c r="E37" s="86">
        <f t="shared" si="0"/>
        <v>475</v>
      </c>
      <c r="F37" s="84">
        <v>430</v>
      </c>
      <c r="G37" s="85">
        <v>204</v>
      </c>
      <c r="H37" s="86">
        <f t="shared" si="1"/>
        <v>634</v>
      </c>
      <c r="I37" s="87">
        <f t="shared" si="2"/>
        <v>95</v>
      </c>
      <c r="J37" s="88">
        <f t="shared" si="3"/>
        <v>64</v>
      </c>
      <c r="K37" s="89">
        <f t="shared" si="4"/>
        <v>159</v>
      </c>
      <c r="L37" s="81">
        <f t="shared" si="5"/>
        <v>437</v>
      </c>
      <c r="M37" s="90">
        <f t="shared" si="6"/>
        <v>99.84</v>
      </c>
      <c r="N37" s="91">
        <f t="shared" si="7"/>
        <v>536.84</v>
      </c>
    </row>
    <row r="38" spans="1:14" ht="18.75" customHeight="1">
      <c r="A38" s="74">
        <v>26</v>
      </c>
      <c r="B38" s="118" t="s">
        <v>44</v>
      </c>
      <c r="C38" s="84">
        <v>2988</v>
      </c>
      <c r="D38" s="85">
        <v>2024</v>
      </c>
      <c r="E38" s="86">
        <f t="shared" si="0"/>
        <v>5012</v>
      </c>
      <c r="F38" s="84">
        <v>3142</v>
      </c>
      <c r="G38" s="85">
        <v>2166</v>
      </c>
      <c r="H38" s="86">
        <f t="shared" si="1"/>
        <v>5308</v>
      </c>
      <c r="I38" s="87">
        <f t="shared" si="2"/>
        <v>154</v>
      </c>
      <c r="J38" s="88">
        <f t="shared" si="3"/>
        <v>142</v>
      </c>
      <c r="K38" s="89">
        <f t="shared" si="4"/>
        <v>296</v>
      </c>
      <c r="L38" s="81">
        <f t="shared" si="5"/>
        <v>708.4</v>
      </c>
      <c r="M38" s="90">
        <f t="shared" si="6"/>
        <v>221.52</v>
      </c>
      <c r="N38" s="91">
        <f t="shared" si="7"/>
        <v>929.92</v>
      </c>
    </row>
    <row r="39" spans="1:14" ht="18.75" customHeight="1">
      <c r="A39" s="74">
        <v>27</v>
      </c>
      <c r="B39" s="118" t="s">
        <v>45</v>
      </c>
      <c r="C39" s="84">
        <v>145</v>
      </c>
      <c r="D39" s="85">
        <v>73</v>
      </c>
      <c r="E39" s="86">
        <f t="shared" si="0"/>
        <v>218</v>
      </c>
      <c r="F39" s="84">
        <v>166</v>
      </c>
      <c r="G39" s="85">
        <v>89</v>
      </c>
      <c r="H39" s="86">
        <f t="shared" si="1"/>
        <v>255</v>
      </c>
      <c r="I39" s="87">
        <f t="shared" si="2"/>
        <v>21</v>
      </c>
      <c r="J39" s="88">
        <f t="shared" si="3"/>
        <v>16</v>
      </c>
      <c r="K39" s="89">
        <f t="shared" si="4"/>
        <v>37</v>
      </c>
      <c r="L39" s="81">
        <f t="shared" si="5"/>
        <v>96.6</v>
      </c>
      <c r="M39" s="90">
        <f t="shared" si="6"/>
        <v>24.96</v>
      </c>
      <c r="N39" s="91">
        <f t="shared" si="7"/>
        <v>121.56</v>
      </c>
    </row>
    <row r="40" spans="1:14" ht="18.75" customHeight="1">
      <c r="A40" s="74">
        <v>28</v>
      </c>
      <c r="B40" s="118" t="s">
        <v>46</v>
      </c>
      <c r="C40" s="84">
        <v>105</v>
      </c>
      <c r="D40" s="85">
        <v>23</v>
      </c>
      <c r="E40" s="86">
        <f t="shared" si="0"/>
        <v>128</v>
      </c>
      <c r="F40" s="84">
        <v>968</v>
      </c>
      <c r="G40" s="85">
        <v>196</v>
      </c>
      <c r="H40" s="86">
        <f t="shared" si="1"/>
        <v>1164</v>
      </c>
      <c r="I40" s="87">
        <f t="shared" si="2"/>
        <v>863</v>
      </c>
      <c r="J40" s="88">
        <f t="shared" si="3"/>
        <v>173</v>
      </c>
      <c r="K40" s="89">
        <f t="shared" si="4"/>
        <v>1036</v>
      </c>
      <c r="L40" s="81">
        <f t="shared" si="5"/>
        <v>3969.8</v>
      </c>
      <c r="M40" s="90">
        <f t="shared" si="6"/>
        <v>269.88</v>
      </c>
      <c r="N40" s="91">
        <f t="shared" si="7"/>
        <v>4239.68</v>
      </c>
    </row>
    <row r="41" spans="1:14" ht="18.75" customHeight="1">
      <c r="A41" s="74">
        <v>29</v>
      </c>
      <c r="B41" s="118" t="s">
        <v>47</v>
      </c>
      <c r="C41" s="84">
        <v>43</v>
      </c>
      <c r="D41" s="85">
        <v>13</v>
      </c>
      <c r="E41" s="86">
        <f t="shared" si="0"/>
        <v>56</v>
      </c>
      <c r="F41" s="84">
        <v>117</v>
      </c>
      <c r="G41" s="85">
        <v>75</v>
      </c>
      <c r="H41" s="86">
        <f t="shared" si="1"/>
        <v>192</v>
      </c>
      <c r="I41" s="87">
        <f t="shared" si="2"/>
        <v>74</v>
      </c>
      <c r="J41" s="88">
        <f t="shared" si="3"/>
        <v>62</v>
      </c>
      <c r="K41" s="89">
        <f t="shared" si="4"/>
        <v>136</v>
      </c>
      <c r="L41" s="81">
        <f t="shared" si="5"/>
        <v>340.4</v>
      </c>
      <c r="M41" s="90">
        <f t="shared" si="6"/>
        <v>96.72</v>
      </c>
      <c r="N41" s="91">
        <f t="shared" si="7"/>
        <v>437.12</v>
      </c>
    </row>
    <row r="42" spans="1:14" ht="18.75" customHeight="1">
      <c r="A42" s="74">
        <v>30</v>
      </c>
      <c r="B42" s="118" t="s">
        <v>48</v>
      </c>
      <c r="C42" s="84">
        <v>0</v>
      </c>
      <c r="D42" s="85">
        <v>0</v>
      </c>
      <c r="E42" s="86">
        <f t="shared" si="0"/>
        <v>0</v>
      </c>
      <c r="F42" s="84">
        <v>1</v>
      </c>
      <c r="G42" s="85">
        <v>1</v>
      </c>
      <c r="H42" s="86">
        <f t="shared" si="1"/>
        <v>2</v>
      </c>
      <c r="I42" s="87">
        <f t="shared" si="2"/>
        <v>1</v>
      </c>
      <c r="J42" s="88">
        <f t="shared" si="3"/>
        <v>1</v>
      </c>
      <c r="K42" s="89">
        <f t="shared" si="4"/>
        <v>2</v>
      </c>
      <c r="L42" s="81">
        <f t="shared" si="5"/>
        <v>4.6</v>
      </c>
      <c r="M42" s="90">
        <f t="shared" si="6"/>
        <v>1.56</v>
      </c>
      <c r="N42" s="91">
        <f t="shared" si="7"/>
        <v>6.16</v>
      </c>
    </row>
    <row r="43" spans="1:14" ht="18.75" customHeight="1">
      <c r="A43" s="74">
        <v>31</v>
      </c>
      <c r="B43" s="118" t="s">
        <v>49</v>
      </c>
      <c r="C43" s="84">
        <v>2662</v>
      </c>
      <c r="D43" s="85">
        <v>1412</v>
      </c>
      <c r="E43" s="86">
        <f t="shared" si="0"/>
        <v>4074</v>
      </c>
      <c r="F43" s="84">
        <v>2838</v>
      </c>
      <c r="G43" s="85">
        <v>1470</v>
      </c>
      <c r="H43" s="86">
        <f t="shared" si="1"/>
        <v>4308</v>
      </c>
      <c r="I43" s="87">
        <f t="shared" si="2"/>
        <v>176</v>
      </c>
      <c r="J43" s="88">
        <f t="shared" si="3"/>
        <v>58</v>
      </c>
      <c r="K43" s="89">
        <f t="shared" si="4"/>
        <v>234</v>
      </c>
      <c r="L43" s="81">
        <f t="shared" si="5"/>
        <v>809.6</v>
      </c>
      <c r="M43" s="90">
        <f t="shared" si="6"/>
        <v>90.48</v>
      </c>
      <c r="N43" s="91">
        <f t="shared" si="7"/>
        <v>900.08</v>
      </c>
    </row>
    <row r="44" spans="1:14" ht="18.75" customHeight="1">
      <c r="A44" s="74">
        <v>32</v>
      </c>
      <c r="B44" s="118" t="s">
        <v>50</v>
      </c>
      <c r="C44" s="84">
        <v>365</v>
      </c>
      <c r="D44" s="85">
        <v>254</v>
      </c>
      <c r="E44" s="86">
        <f t="shared" si="0"/>
        <v>619</v>
      </c>
      <c r="F44" s="84">
        <v>431</v>
      </c>
      <c r="G44" s="85">
        <v>300</v>
      </c>
      <c r="H44" s="86">
        <f t="shared" si="1"/>
        <v>731</v>
      </c>
      <c r="I44" s="87">
        <f t="shared" si="2"/>
        <v>66</v>
      </c>
      <c r="J44" s="88">
        <f t="shared" si="3"/>
        <v>46</v>
      </c>
      <c r="K44" s="89">
        <f t="shared" si="4"/>
        <v>112</v>
      </c>
      <c r="L44" s="81">
        <f t="shared" si="5"/>
        <v>303.6</v>
      </c>
      <c r="M44" s="90">
        <f t="shared" si="6"/>
        <v>71.76</v>
      </c>
      <c r="N44" s="91">
        <f t="shared" si="7"/>
        <v>375.36</v>
      </c>
    </row>
    <row r="45" spans="1:14" ht="18.75" customHeight="1">
      <c r="A45" s="74">
        <v>33</v>
      </c>
      <c r="B45" s="118" t="s">
        <v>51</v>
      </c>
      <c r="C45" s="84">
        <v>20</v>
      </c>
      <c r="D45" s="85">
        <v>2</v>
      </c>
      <c r="E45" s="86">
        <f aca="true" t="shared" si="8" ref="E45:E76">C45+D45</f>
        <v>22</v>
      </c>
      <c r="F45" s="84">
        <v>47</v>
      </c>
      <c r="G45" s="85">
        <v>10</v>
      </c>
      <c r="H45" s="86">
        <f aca="true" t="shared" si="9" ref="H45:H76">F45+G45</f>
        <v>57</v>
      </c>
      <c r="I45" s="87">
        <f aca="true" t="shared" si="10" ref="I45:I76">F45-C45</f>
        <v>27</v>
      </c>
      <c r="J45" s="88">
        <f aca="true" t="shared" si="11" ref="J45:J76">G45-D45</f>
        <v>8</v>
      </c>
      <c r="K45" s="89">
        <f aca="true" t="shared" si="12" ref="K45:K76">H45-E45</f>
        <v>35</v>
      </c>
      <c r="L45" s="81">
        <f aca="true" t="shared" si="13" ref="L45:L76">I45*$D$6</f>
        <v>124.2</v>
      </c>
      <c r="M45" s="90">
        <f aca="true" t="shared" si="14" ref="M45:M76">J45*$D$7</f>
        <v>12.48</v>
      </c>
      <c r="N45" s="91">
        <f aca="true" t="shared" si="15" ref="N45:N76">M45+L45</f>
        <v>136.68</v>
      </c>
    </row>
    <row r="46" spans="1:14" ht="18.75" customHeight="1">
      <c r="A46" s="74">
        <v>34</v>
      </c>
      <c r="B46" s="118" t="s">
        <v>52</v>
      </c>
      <c r="C46" s="84">
        <v>100</v>
      </c>
      <c r="D46" s="85">
        <v>57</v>
      </c>
      <c r="E46" s="86">
        <f t="shared" si="8"/>
        <v>157</v>
      </c>
      <c r="F46" s="84">
        <v>101</v>
      </c>
      <c r="G46" s="85">
        <v>57</v>
      </c>
      <c r="H46" s="86">
        <f t="shared" si="9"/>
        <v>158</v>
      </c>
      <c r="I46" s="87">
        <f t="shared" si="10"/>
        <v>1</v>
      </c>
      <c r="J46" s="88">
        <f t="shared" si="11"/>
        <v>0</v>
      </c>
      <c r="K46" s="89">
        <f t="shared" si="12"/>
        <v>1</v>
      </c>
      <c r="L46" s="81">
        <f t="shared" si="13"/>
        <v>4.6</v>
      </c>
      <c r="M46" s="90">
        <f t="shared" si="14"/>
        <v>0</v>
      </c>
      <c r="N46" s="91">
        <f t="shared" si="15"/>
        <v>4.6</v>
      </c>
    </row>
    <row r="47" spans="1:14" ht="18.75" customHeight="1">
      <c r="A47" s="74">
        <v>35</v>
      </c>
      <c r="B47" s="118" t="s">
        <v>53</v>
      </c>
      <c r="C47" s="84">
        <v>695</v>
      </c>
      <c r="D47" s="85">
        <v>758</v>
      </c>
      <c r="E47" s="86">
        <f t="shared" si="8"/>
        <v>1453</v>
      </c>
      <c r="F47" s="84">
        <v>772</v>
      </c>
      <c r="G47" s="85">
        <v>894</v>
      </c>
      <c r="H47" s="86">
        <f t="shared" si="9"/>
        <v>1666</v>
      </c>
      <c r="I47" s="87">
        <f t="shared" si="10"/>
        <v>77</v>
      </c>
      <c r="J47" s="88">
        <f t="shared" si="11"/>
        <v>136</v>
      </c>
      <c r="K47" s="89">
        <f t="shared" si="12"/>
        <v>213</v>
      </c>
      <c r="L47" s="81">
        <f t="shared" si="13"/>
        <v>354.2</v>
      </c>
      <c r="M47" s="90">
        <f t="shared" si="14"/>
        <v>212.16</v>
      </c>
      <c r="N47" s="91">
        <f t="shared" si="15"/>
        <v>566.36</v>
      </c>
    </row>
    <row r="48" spans="1:14" ht="18.75" customHeight="1">
      <c r="A48" s="74">
        <v>36</v>
      </c>
      <c r="B48" s="118" t="s">
        <v>54</v>
      </c>
      <c r="C48" s="84">
        <v>501</v>
      </c>
      <c r="D48" s="85">
        <v>122</v>
      </c>
      <c r="E48" s="86">
        <f t="shared" si="8"/>
        <v>623</v>
      </c>
      <c r="F48" s="84">
        <v>641</v>
      </c>
      <c r="G48" s="85">
        <v>184</v>
      </c>
      <c r="H48" s="86">
        <f t="shared" si="9"/>
        <v>825</v>
      </c>
      <c r="I48" s="87">
        <f t="shared" si="10"/>
        <v>140</v>
      </c>
      <c r="J48" s="88">
        <f t="shared" si="11"/>
        <v>62</v>
      </c>
      <c r="K48" s="89">
        <f t="shared" si="12"/>
        <v>202</v>
      </c>
      <c r="L48" s="81">
        <f t="shared" si="13"/>
        <v>644</v>
      </c>
      <c r="M48" s="90">
        <f t="shared" si="14"/>
        <v>96.72</v>
      </c>
      <c r="N48" s="91">
        <f t="shared" si="15"/>
        <v>740.72</v>
      </c>
    </row>
    <row r="49" spans="1:14" ht="18.75" customHeight="1">
      <c r="A49" s="74">
        <v>37</v>
      </c>
      <c r="B49" s="118" t="s">
        <v>55</v>
      </c>
      <c r="C49" s="84">
        <v>85</v>
      </c>
      <c r="D49" s="85">
        <v>17</v>
      </c>
      <c r="E49" s="86">
        <f t="shared" si="8"/>
        <v>102</v>
      </c>
      <c r="F49" s="84">
        <v>193</v>
      </c>
      <c r="G49" s="85">
        <v>41</v>
      </c>
      <c r="H49" s="86">
        <f t="shared" si="9"/>
        <v>234</v>
      </c>
      <c r="I49" s="87">
        <f t="shared" si="10"/>
        <v>108</v>
      </c>
      <c r="J49" s="88">
        <f t="shared" si="11"/>
        <v>24</v>
      </c>
      <c r="K49" s="89">
        <f t="shared" si="12"/>
        <v>132</v>
      </c>
      <c r="L49" s="81">
        <f t="shared" si="13"/>
        <v>496.8</v>
      </c>
      <c r="M49" s="90">
        <f t="shared" si="14"/>
        <v>37.44</v>
      </c>
      <c r="N49" s="91">
        <f t="shared" si="15"/>
        <v>534.24</v>
      </c>
    </row>
    <row r="50" spans="1:14" ht="18.75" customHeight="1">
      <c r="A50" s="74">
        <v>38</v>
      </c>
      <c r="B50" s="118" t="s">
        <v>56</v>
      </c>
      <c r="C50" s="84">
        <v>0</v>
      </c>
      <c r="D50" s="85">
        <v>0</v>
      </c>
      <c r="E50" s="86">
        <f t="shared" si="8"/>
        <v>0</v>
      </c>
      <c r="F50" s="84">
        <v>0</v>
      </c>
      <c r="G50" s="85">
        <v>0</v>
      </c>
      <c r="H50" s="86">
        <f t="shared" si="9"/>
        <v>0</v>
      </c>
      <c r="I50" s="87">
        <f t="shared" si="10"/>
        <v>0</v>
      </c>
      <c r="J50" s="88">
        <f t="shared" si="11"/>
        <v>0</v>
      </c>
      <c r="K50" s="89">
        <f t="shared" si="12"/>
        <v>0</v>
      </c>
      <c r="L50" s="81">
        <f t="shared" si="13"/>
        <v>0</v>
      </c>
      <c r="M50" s="90">
        <f t="shared" si="14"/>
        <v>0</v>
      </c>
      <c r="N50" s="91">
        <f t="shared" si="15"/>
        <v>0</v>
      </c>
    </row>
    <row r="51" spans="1:14" ht="18.75" customHeight="1">
      <c r="A51" s="74">
        <v>39</v>
      </c>
      <c r="B51" s="118" t="s">
        <v>57</v>
      </c>
      <c r="C51" s="92">
        <v>23</v>
      </c>
      <c r="D51" s="93">
        <v>6</v>
      </c>
      <c r="E51" s="94">
        <f t="shared" si="8"/>
        <v>29</v>
      </c>
      <c r="F51" s="92">
        <v>98</v>
      </c>
      <c r="G51" s="93">
        <v>34</v>
      </c>
      <c r="H51" s="86">
        <f t="shared" si="9"/>
        <v>132</v>
      </c>
      <c r="I51" s="87">
        <f t="shared" si="10"/>
        <v>75</v>
      </c>
      <c r="J51" s="88">
        <f t="shared" si="11"/>
        <v>28</v>
      </c>
      <c r="K51" s="89">
        <f t="shared" si="12"/>
        <v>103</v>
      </c>
      <c r="L51" s="81">
        <f t="shared" si="13"/>
        <v>345</v>
      </c>
      <c r="M51" s="90">
        <f t="shared" si="14"/>
        <v>43.68</v>
      </c>
      <c r="N51" s="91">
        <f t="shared" si="15"/>
        <v>388.68</v>
      </c>
    </row>
    <row r="52" spans="1:14" ht="18.75" customHeight="1">
      <c r="A52" s="74">
        <v>40</v>
      </c>
      <c r="B52" s="118" t="s">
        <v>58</v>
      </c>
      <c r="C52" s="92">
        <v>16</v>
      </c>
      <c r="D52" s="93">
        <v>1</v>
      </c>
      <c r="E52" s="94">
        <f t="shared" si="8"/>
        <v>17</v>
      </c>
      <c r="F52" s="92">
        <v>114</v>
      </c>
      <c r="G52" s="93">
        <v>31</v>
      </c>
      <c r="H52" s="86">
        <f t="shared" si="9"/>
        <v>145</v>
      </c>
      <c r="I52" s="87">
        <f t="shared" si="10"/>
        <v>98</v>
      </c>
      <c r="J52" s="88">
        <f t="shared" si="11"/>
        <v>30</v>
      </c>
      <c r="K52" s="89">
        <f t="shared" si="12"/>
        <v>128</v>
      </c>
      <c r="L52" s="81">
        <f t="shared" si="13"/>
        <v>450.8</v>
      </c>
      <c r="M52" s="90">
        <f t="shared" si="14"/>
        <v>46.8</v>
      </c>
      <c r="N52" s="91">
        <f t="shared" si="15"/>
        <v>497.6</v>
      </c>
    </row>
    <row r="53" spans="1:14" ht="18.75" customHeight="1">
      <c r="A53" s="74">
        <v>41</v>
      </c>
      <c r="B53" s="119" t="s">
        <v>59</v>
      </c>
      <c r="C53" s="95">
        <v>0</v>
      </c>
      <c r="D53" s="96">
        <v>0</v>
      </c>
      <c r="E53" s="97">
        <f t="shared" si="8"/>
        <v>0</v>
      </c>
      <c r="F53" s="95">
        <v>0</v>
      </c>
      <c r="G53" s="96">
        <v>0</v>
      </c>
      <c r="H53" s="98">
        <f t="shared" si="9"/>
        <v>0</v>
      </c>
      <c r="I53" s="87">
        <f t="shared" si="10"/>
        <v>0</v>
      </c>
      <c r="J53" s="88">
        <f t="shared" si="11"/>
        <v>0</v>
      </c>
      <c r="K53" s="89">
        <f t="shared" si="12"/>
        <v>0</v>
      </c>
      <c r="L53" s="81">
        <f t="shared" si="13"/>
        <v>0</v>
      </c>
      <c r="M53" s="90">
        <f t="shared" si="14"/>
        <v>0</v>
      </c>
      <c r="N53" s="91">
        <f t="shared" si="15"/>
        <v>0</v>
      </c>
    </row>
    <row r="54" spans="1:14" ht="18.75" customHeight="1">
      <c r="A54" s="74">
        <v>42</v>
      </c>
      <c r="B54" s="119" t="s">
        <v>60</v>
      </c>
      <c r="C54" s="95">
        <v>0</v>
      </c>
      <c r="D54" s="96">
        <v>0</v>
      </c>
      <c r="E54" s="97">
        <f t="shared" si="8"/>
        <v>0</v>
      </c>
      <c r="F54" s="95">
        <v>0</v>
      </c>
      <c r="G54" s="96">
        <v>0</v>
      </c>
      <c r="H54" s="98">
        <f t="shared" si="9"/>
        <v>0</v>
      </c>
      <c r="I54" s="87">
        <f t="shared" si="10"/>
        <v>0</v>
      </c>
      <c r="J54" s="88">
        <f t="shared" si="11"/>
        <v>0</v>
      </c>
      <c r="K54" s="89">
        <f t="shared" si="12"/>
        <v>0</v>
      </c>
      <c r="L54" s="81">
        <f t="shared" si="13"/>
        <v>0</v>
      </c>
      <c r="M54" s="90">
        <f t="shared" si="14"/>
        <v>0</v>
      </c>
      <c r="N54" s="91">
        <f t="shared" si="15"/>
        <v>0</v>
      </c>
    </row>
    <row r="55" spans="1:14" ht="18.75" customHeight="1">
      <c r="A55" s="74">
        <v>43</v>
      </c>
      <c r="B55" s="119" t="s">
        <v>61</v>
      </c>
      <c r="C55" s="95">
        <v>18</v>
      </c>
      <c r="D55" s="96">
        <v>15</v>
      </c>
      <c r="E55" s="97">
        <f t="shared" si="8"/>
        <v>33</v>
      </c>
      <c r="F55" s="95">
        <v>127</v>
      </c>
      <c r="G55" s="96">
        <v>45</v>
      </c>
      <c r="H55" s="98">
        <f t="shared" si="9"/>
        <v>172</v>
      </c>
      <c r="I55" s="87">
        <f t="shared" si="10"/>
        <v>109</v>
      </c>
      <c r="J55" s="88">
        <f t="shared" si="11"/>
        <v>30</v>
      </c>
      <c r="K55" s="89">
        <f t="shared" si="12"/>
        <v>139</v>
      </c>
      <c r="L55" s="81">
        <f t="shared" si="13"/>
        <v>501.4</v>
      </c>
      <c r="M55" s="90">
        <f t="shared" si="14"/>
        <v>46.8</v>
      </c>
      <c r="N55" s="91">
        <f t="shared" si="15"/>
        <v>548.2</v>
      </c>
    </row>
    <row r="56" spans="1:14" ht="18.75" customHeight="1">
      <c r="A56" s="74">
        <v>44</v>
      </c>
      <c r="B56" s="119" t="s">
        <v>62</v>
      </c>
      <c r="C56" s="95">
        <v>149</v>
      </c>
      <c r="D56" s="96">
        <v>56</v>
      </c>
      <c r="E56" s="97">
        <f t="shared" si="8"/>
        <v>205</v>
      </c>
      <c r="F56" s="95">
        <v>289</v>
      </c>
      <c r="G56" s="96">
        <v>113</v>
      </c>
      <c r="H56" s="98">
        <f t="shared" si="9"/>
        <v>402</v>
      </c>
      <c r="I56" s="87">
        <f t="shared" si="10"/>
        <v>140</v>
      </c>
      <c r="J56" s="88">
        <f t="shared" si="11"/>
        <v>57</v>
      </c>
      <c r="K56" s="89">
        <f t="shared" si="12"/>
        <v>197</v>
      </c>
      <c r="L56" s="81">
        <f t="shared" si="13"/>
        <v>644</v>
      </c>
      <c r="M56" s="90">
        <f t="shared" si="14"/>
        <v>88.92</v>
      </c>
      <c r="N56" s="91">
        <f t="shared" si="15"/>
        <v>732.92</v>
      </c>
    </row>
    <row r="57" spans="1:14" ht="18.75" customHeight="1">
      <c r="A57" s="74">
        <v>45</v>
      </c>
      <c r="B57" s="119" t="s">
        <v>63</v>
      </c>
      <c r="C57" s="95">
        <v>0</v>
      </c>
      <c r="D57" s="96">
        <v>0</v>
      </c>
      <c r="E57" s="97">
        <f t="shared" si="8"/>
        <v>0</v>
      </c>
      <c r="F57" s="95">
        <v>0</v>
      </c>
      <c r="G57" s="96">
        <v>0</v>
      </c>
      <c r="H57" s="98">
        <f t="shared" si="9"/>
        <v>0</v>
      </c>
      <c r="I57" s="87">
        <f t="shared" si="10"/>
        <v>0</v>
      </c>
      <c r="J57" s="88">
        <f t="shared" si="11"/>
        <v>0</v>
      </c>
      <c r="K57" s="89">
        <f t="shared" si="12"/>
        <v>0</v>
      </c>
      <c r="L57" s="81">
        <f t="shared" si="13"/>
        <v>0</v>
      </c>
      <c r="M57" s="90">
        <f t="shared" si="14"/>
        <v>0</v>
      </c>
      <c r="N57" s="91">
        <f t="shared" si="15"/>
        <v>0</v>
      </c>
    </row>
    <row r="58" spans="1:14" ht="18.75" customHeight="1">
      <c r="A58" s="74">
        <v>46</v>
      </c>
      <c r="B58" s="119" t="s">
        <v>64</v>
      </c>
      <c r="C58" s="95">
        <v>144</v>
      </c>
      <c r="D58" s="96">
        <v>56</v>
      </c>
      <c r="E58" s="97">
        <f t="shared" si="8"/>
        <v>200</v>
      </c>
      <c r="F58" s="95">
        <v>209</v>
      </c>
      <c r="G58" s="96">
        <v>71</v>
      </c>
      <c r="H58" s="98">
        <f t="shared" si="9"/>
        <v>280</v>
      </c>
      <c r="I58" s="87">
        <f t="shared" si="10"/>
        <v>65</v>
      </c>
      <c r="J58" s="88">
        <f t="shared" si="11"/>
        <v>15</v>
      </c>
      <c r="K58" s="89">
        <f t="shared" si="12"/>
        <v>80</v>
      </c>
      <c r="L58" s="81">
        <f t="shared" si="13"/>
        <v>299</v>
      </c>
      <c r="M58" s="90">
        <f t="shared" si="14"/>
        <v>23.4</v>
      </c>
      <c r="N58" s="91">
        <f t="shared" si="15"/>
        <v>322.4</v>
      </c>
    </row>
    <row r="59" spans="1:14" ht="18.75" customHeight="1">
      <c r="A59" s="74">
        <v>47</v>
      </c>
      <c r="B59" s="119" t="s">
        <v>65</v>
      </c>
      <c r="C59" s="95">
        <v>4695</v>
      </c>
      <c r="D59" s="96">
        <v>2399</v>
      </c>
      <c r="E59" s="97">
        <f t="shared" si="8"/>
        <v>7094</v>
      </c>
      <c r="F59" s="95">
        <v>4914</v>
      </c>
      <c r="G59" s="96">
        <v>2499</v>
      </c>
      <c r="H59" s="98">
        <f t="shared" si="9"/>
        <v>7413</v>
      </c>
      <c r="I59" s="87">
        <f t="shared" si="10"/>
        <v>219</v>
      </c>
      <c r="J59" s="88">
        <f t="shared" si="11"/>
        <v>100</v>
      </c>
      <c r="K59" s="89">
        <f t="shared" si="12"/>
        <v>319</v>
      </c>
      <c r="L59" s="81">
        <f t="shared" si="13"/>
        <v>1007.4</v>
      </c>
      <c r="M59" s="90">
        <f t="shared" si="14"/>
        <v>156</v>
      </c>
      <c r="N59" s="91">
        <f t="shared" si="15"/>
        <v>1163.4</v>
      </c>
    </row>
    <row r="60" spans="1:14" ht="18.75" customHeight="1">
      <c r="A60" s="74">
        <v>48</v>
      </c>
      <c r="B60" s="119" t="s">
        <v>66</v>
      </c>
      <c r="C60" s="95">
        <v>33</v>
      </c>
      <c r="D60" s="96">
        <v>11</v>
      </c>
      <c r="E60" s="97">
        <f t="shared" si="8"/>
        <v>44</v>
      </c>
      <c r="F60" s="95">
        <v>83</v>
      </c>
      <c r="G60" s="96">
        <v>43</v>
      </c>
      <c r="H60" s="98">
        <f t="shared" si="9"/>
        <v>126</v>
      </c>
      <c r="I60" s="87">
        <f t="shared" si="10"/>
        <v>50</v>
      </c>
      <c r="J60" s="88">
        <f t="shared" si="11"/>
        <v>32</v>
      </c>
      <c r="K60" s="89">
        <f t="shared" si="12"/>
        <v>82</v>
      </c>
      <c r="L60" s="81">
        <f t="shared" si="13"/>
        <v>230</v>
      </c>
      <c r="M60" s="90">
        <f t="shared" si="14"/>
        <v>49.92</v>
      </c>
      <c r="N60" s="91">
        <f t="shared" si="15"/>
        <v>279.92</v>
      </c>
    </row>
    <row r="61" spans="1:14" ht="18.75" customHeight="1">
      <c r="A61" s="74">
        <v>49</v>
      </c>
      <c r="B61" s="119" t="s">
        <v>67</v>
      </c>
      <c r="C61" s="99">
        <v>157</v>
      </c>
      <c r="D61" s="100">
        <v>66</v>
      </c>
      <c r="E61" s="98">
        <f t="shared" si="8"/>
        <v>223</v>
      </c>
      <c r="F61" s="99">
        <v>349</v>
      </c>
      <c r="G61" s="100">
        <v>171</v>
      </c>
      <c r="H61" s="98">
        <f t="shared" si="9"/>
        <v>520</v>
      </c>
      <c r="I61" s="87">
        <f t="shared" si="10"/>
        <v>192</v>
      </c>
      <c r="J61" s="88">
        <f t="shared" si="11"/>
        <v>105</v>
      </c>
      <c r="K61" s="89">
        <f t="shared" si="12"/>
        <v>297</v>
      </c>
      <c r="L61" s="81">
        <f t="shared" si="13"/>
        <v>883.2</v>
      </c>
      <c r="M61" s="90">
        <f t="shared" si="14"/>
        <v>163.8</v>
      </c>
      <c r="N61" s="91">
        <f t="shared" si="15"/>
        <v>1047</v>
      </c>
    </row>
    <row r="62" spans="1:14" ht="18.75" customHeight="1">
      <c r="A62" s="74">
        <v>50</v>
      </c>
      <c r="B62" s="119" t="s">
        <v>68</v>
      </c>
      <c r="C62" s="99">
        <v>0</v>
      </c>
      <c r="D62" s="100">
        <v>0</v>
      </c>
      <c r="E62" s="98">
        <f t="shared" si="8"/>
        <v>0</v>
      </c>
      <c r="F62" s="99">
        <v>0</v>
      </c>
      <c r="G62" s="100">
        <v>0</v>
      </c>
      <c r="H62" s="98">
        <f t="shared" si="9"/>
        <v>0</v>
      </c>
      <c r="I62" s="87">
        <f t="shared" si="10"/>
        <v>0</v>
      </c>
      <c r="J62" s="88">
        <f t="shared" si="11"/>
        <v>0</v>
      </c>
      <c r="K62" s="89">
        <f t="shared" si="12"/>
        <v>0</v>
      </c>
      <c r="L62" s="81">
        <f t="shared" si="13"/>
        <v>0</v>
      </c>
      <c r="M62" s="90">
        <f t="shared" si="14"/>
        <v>0</v>
      </c>
      <c r="N62" s="91">
        <f t="shared" si="15"/>
        <v>0</v>
      </c>
    </row>
    <row r="63" spans="1:14" ht="18.75" customHeight="1">
      <c r="A63" s="74">
        <v>51</v>
      </c>
      <c r="B63" s="119" t="s">
        <v>69</v>
      </c>
      <c r="C63" s="99">
        <v>1896</v>
      </c>
      <c r="D63" s="100">
        <v>678</v>
      </c>
      <c r="E63" s="98">
        <f t="shared" si="8"/>
        <v>2574</v>
      </c>
      <c r="F63" s="99">
        <v>1991</v>
      </c>
      <c r="G63" s="100">
        <v>714</v>
      </c>
      <c r="H63" s="98">
        <f t="shared" si="9"/>
        <v>2705</v>
      </c>
      <c r="I63" s="87">
        <f t="shared" si="10"/>
        <v>95</v>
      </c>
      <c r="J63" s="88">
        <f t="shared" si="11"/>
        <v>36</v>
      </c>
      <c r="K63" s="89">
        <f t="shared" si="12"/>
        <v>131</v>
      </c>
      <c r="L63" s="81">
        <f t="shared" si="13"/>
        <v>437</v>
      </c>
      <c r="M63" s="90">
        <f t="shared" si="14"/>
        <v>56.16</v>
      </c>
      <c r="N63" s="91">
        <f t="shared" si="15"/>
        <v>493.16</v>
      </c>
    </row>
    <row r="64" spans="1:14" ht="18.75" customHeight="1">
      <c r="A64" s="74">
        <v>52</v>
      </c>
      <c r="B64" s="119" t="s">
        <v>70</v>
      </c>
      <c r="C64" s="99">
        <v>577</v>
      </c>
      <c r="D64" s="100">
        <v>82</v>
      </c>
      <c r="E64" s="98">
        <f t="shared" si="8"/>
        <v>659</v>
      </c>
      <c r="F64" s="99">
        <v>652</v>
      </c>
      <c r="G64" s="100">
        <v>96</v>
      </c>
      <c r="H64" s="98">
        <f t="shared" si="9"/>
        <v>748</v>
      </c>
      <c r="I64" s="87">
        <f t="shared" si="10"/>
        <v>75</v>
      </c>
      <c r="J64" s="88">
        <f t="shared" si="11"/>
        <v>14</v>
      </c>
      <c r="K64" s="89">
        <f t="shared" si="12"/>
        <v>89</v>
      </c>
      <c r="L64" s="81">
        <f t="shared" si="13"/>
        <v>345</v>
      </c>
      <c r="M64" s="90">
        <f t="shared" si="14"/>
        <v>21.84</v>
      </c>
      <c r="N64" s="91">
        <f t="shared" si="15"/>
        <v>366.84</v>
      </c>
    </row>
    <row r="65" spans="1:14" ht="18.75" customHeight="1">
      <c r="A65" s="74">
        <v>53</v>
      </c>
      <c r="B65" s="119" t="s">
        <v>71</v>
      </c>
      <c r="C65" s="99">
        <v>689</v>
      </c>
      <c r="D65" s="100">
        <v>313</v>
      </c>
      <c r="E65" s="98">
        <f t="shared" si="8"/>
        <v>1002</v>
      </c>
      <c r="F65" s="99">
        <v>837</v>
      </c>
      <c r="G65" s="100">
        <v>427</v>
      </c>
      <c r="H65" s="98">
        <f t="shared" si="9"/>
        <v>1264</v>
      </c>
      <c r="I65" s="87">
        <f t="shared" si="10"/>
        <v>148</v>
      </c>
      <c r="J65" s="88">
        <f t="shared" si="11"/>
        <v>114</v>
      </c>
      <c r="K65" s="89">
        <f t="shared" si="12"/>
        <v>262</v>
      </c>
      <c r="L65" s="81">
        <f t="shared" si="13"/>
        <v>680.8</v>
      </c>
      <c r="M65" s="90">
        <f t="shared" si="14"/>
        <v>177.84</v>
      </c>
      <c r="N65" s="91">
        <f t="shared" si="15"/>
        <v>858.64</v>
      </c>
    </row>
    <row r="66" spans="1:14" ht="18.75" customHeight="1">
      <c r="A66" s="74">
        <v>54</v>
      </c>
      <c r="B66" s="119" t="s">
        <v>72</v>
      </c>
      <c r="C66" s="99">
        <v>0</v>
      </c>
      <c r="D66" s="100">
        <v>0</v>
      </c>
      <c r="E66" s="98">
        <f t="shared" si="8"/>
        <v>0</v>
      </c>
      <c r="F66" s="99">
        <v>0</v>
      </c>
      <c r="G66" s="100">
        <v>0</v>
      </c>
      <c r="H66" s="98">
        <f t="shared" si="9"/>
        <v>0</v>
      </c>
      <c r="I66" s="87">
        <f t="shared" si="10"/>
        <v>0</v>
      </c>
      <c r="J66" s="88">
        <f t="shared" si="11"/>
        <v>0</v>
      </c>
      <c r="K66" s="89">
        <f t="shared" si="12"/>
        <v>0</v>
      </c>
      <c r="L66" s="81">
        <f t="shared" si="13"/>
        <v>0</v>
      </c>
      <c r="M66" s="90">
        <f t="shared" si="14"/>
        <v>0</v>
      </c>
      <c r="N66" s="91">
        <f t="shared" si="15"/>
        <v>0</v>
      </c>
    </row>
    <row r="67" spans="1:14" ht="18.75" customHeight="1">
      <c r="A67" s="74">
        <v>55</v>
      </c>
      <c r="B67" s="119" t="s">
        <v>73</v>
      </c>
      <c r="C67" s="99">
        <v>1</v>
      </c>
      <c r="D67" s="100">
        <v>0</v>
      </c>
      <c r="E67" s="98">
        <f t="shared" si="8"/>
        <v>1</v>
      </c>
      <c r="F67" s="99">
        <v>10</v>
      </c>
      <c r="G67" s="100">
        <v>4</v>
      </c>
      <c r="H67" s="98">
        <f t="shared" si="9"/>
        <v>14</v>
      </c>
      <c r="I67" s="87">
        <f t="shared" si="10"/>
        <v>9</v>
      </c>
      <c r="J67" s="88">
        <f t="shared" si="11"/>
        <v>4</v>
      </c>
      <c r="K67" s="89">
        <f t="shared" si="12"/>
        <v>13</v>
      </c>
      <c r="L67" s="81">
        <f t="shared" si="13"/>
        <v>41.4</v>
      </c>
      <c r="M67" s="90">
        <f t="shared" si="14"/>
        <v>6.24</v>
      </c>
      <c r="N67" s="91">
        <f t="shared" si="15"/>
        <v>47.64</v>
      </c>
    </row>
    <row r="68" spans="1:14" ht="18.75" customHeight="1">
      <c r="A68" s="74">
        <v>56</v>
      </c>
      <c r="B68" s="119" t="s">
        <v>74</v>
      </c>
      <c r="C68" s="99">
        <v>216</v>
      </c>
      <c r="D68" s="100">
        <v>41</v>
      </c>
      <c r="E68" s="98">
        <f t="shared" si="8"/>
        <v>257</v>
      </c>
      <c r="F68" s="99">
        <v>246</v>
      </c>
      <c r="G68" s="100">
        <v>44</v>
      </c>
      <c r="H68" s="98">
        <f t="shared" si="9"/>
        <v>290</v>
      </c>
      <c r="I68" s="87">
        <f t="shared" si="10"/>
        <v>30</v>
      </c>
      <c r="J68" s="88">
        <f t="shared" si="11"/>
        <v>3</v>
      </c>
      <c r="K68" s="89">
        <f t="shared" si="12"/>
        <v>33</v>
      </c>
      <c r="L68" s="81">
        <f t="shared" si="13"/>
        <v>138</v>
      </c>
      <c r="M68" s="90">
        <f t="shared" si="14"/>
        <v>4.68</v>
      </c>
      <c r="N68" s="91">
        <f t="shared" si="15"/>
        <v>142.68</v>
      </c>
    </row>
    <row r="69" spans="1:14" ht="18.75" customHeight="1">
      <c r="A69" s="74">
        <v>57</v>
      </c>
      <c r="B69" s="119" t="s">
        <v>75</v>
      </c>
      <c r="C69" s="99">
        <v>1487</v>
      </c>
      <c r="D69" s="100">
        <v>657</v>
      </c>
      <c r="E69" s="98">
        <f t="shared" si="8"/>
        <v>2144</v>
      </c>
      <c r="F69" s="99">
        <v>1580</v>
      </c>
      <c r="G69" s="100">
        <v>691</v>
      </c>
      <c r="H69" s="98">
        <f t="shared" si="9"/>
        <v>2271</v>
      </c>
      <c r="I69" s="87">
        <f t="shared" si="10"/>
        <v>93</v>
      </c>
      <c r="J69" s="88">
        <f t="shared" si="11"/>
        <v>34</v>
      </c>
      <c r="K69" s="89">
        <f t="shared" si="12"/>
        <v>127</v>
      </c>
      <c r="L69" s="81">
        <f t="shared" si="13"/>
        <v>427.8</v>
      </c>
      <c r="M69" s="90">
        <f t="shared" si="14"/>
        <v>53.04</v>
      </c>
      <c r="N69" s="91">
        <f t="shared" si="15"/>
        <v>480.84</v>
      </c>
    </row>
    <row r="70" spans="1:14" ht="18.75" customHeight="1">
      <c r="A70" s="74">
        <v>58</v>
      </c>
      <c r="B70" s="119" t="s">
        <v>76</v>
      </c>
      <c r="C70" s="99">
        <v>3</v>
      </c>
      <c r="D70" s="100">
        <v>0</v>
      </c>
      <c r="E70" s="98">
        <f t="shared" si="8"/>
        <v>3</v>
      </c>
      <c r="F70" s="99">
        <v>54</v>
      </c>
      <c r="G70" s="100">
        <v>44</v>
      </c>
      <c r="H70" s="98">
        <f t="shared" si="9"/>
        <v>98</v>
      </c>
      <c r="I70" s="87">
        <f t="shared" si="10"/>
        <v>51</v>
      </c>
      <c r="J70" s="88">
        <f t="shared" si="11"/>
        <v>44</v>
      </c>
      <c r="K70" s="89">
        <f t="shared" si="12"/>
        <v>95</v>
      </c>
      <c r="L70" s="81">
        <f t="shared" si="13"/>
        <v>234.6</v>
      </c>
      <c r="M70" s="90">
        <f t="shared" si="14"/>
        <v>68.64</v>
      </c>
      <c r="N70" s="91">
        <f t="shared" si="15"/>
        <v>303.24</v>
      </c>
    </row>
    <row r="71" spans="1:14" ht="18.75" customHeight="1">
      <c r="A71" s="74">
        <v>59</v>
      </c>
      <c r="B71" s="119" t="s">
        <v>77</v>
      </c>
      <c r="C71" s="99">
        <v>0</v>
      </c>
      <c r="D71" s="100">
        <v>0</v>
      </c>
      <c r="E71" s="98">
        <f t="shared" si="8"/>
        <v>0</v>
      </c>
      <c r="F71" s="99">
        <v>50</v>
      </c>
      <c r="G71" s="100">
        <v>10</v>
      </c>
      <c r="H71" s="98">
        <f t="shared" si="9"/>
        <v>60</v>
      </c>
      <c r="I71" s="87">
        <f t="shared" si="10"/>
        <v>50</v>
      </c>
      <c r="J71" s="88">
        <f t="shared" si="11"/>
        <v>10</v>
      </c>
      <c r="K71" s="89">
        <f t="shared" si="12"/>
        <v>60</v>
      </c>
      <c r="L71" s="81">
        <f t="shared" si="13"/>
        <v>230</v>
      </c>
      <c r="M71" s="90">
        <f t="shared" si="14"/>
        <v>15.6</v>
      </c>
      <c r="N71" s="91">
        <f t="shared" si="15"/>
        <v>245.6</v>
      </c>
    </row>
    <row r="72" spans="1:14" ht="18.75" customHeight="1">
      <c r="A72" s="74">
        <v>60</v>
      </c>
      <c r="B72" s="119" t="s">
        <v>78</v>
      </c>
      <c r="C72" s="99">
        <v>3227</v>
      </c>
      <c r="D72" s="100">
        <v>1701</v>
      </c>
      <c r="E72" s="98">
        <f t="shared" si="8"/>
        <v>4928</v>
      </c>
      <c r="F72" s="99">
        <v>4401</v>
      </c>
      <c r="G72" s="100">
        <v>2236</v>
      </c>
      <c r="H72" s="98">
        <f t="shared" si="9"/>
        <v>6637</v>
      </c>
      <c r="I72" s="87">
        <f t="shared" si="10"/>
        <v>1174</v>
      </c>
      <c r="J72" s="88">
        <f t="shared" si="11"/>
        <v>535</v>
      </c>
      <c r="K72" s="89">
        <f t="shared" si="12"/>
        <v>1709</v>
      </c>
      <c r="L72" s="81">
        <f t="shared" si="13"/>
        <v>5400.4</v>
      </c>
      <c r="M72" s="90">
        <f t="shared" si="14"/>
        <v>834.6</v>
      </c>
      <c r="N72" s="91">
        <f t="shared" si="15"/>
        <v>6235</v>
      </c>
    </row>
    <row r="73" spans="1:14" ht="18.75" customHeight="1">
      <c r="A73" s="74">
        <v>61</v>
      </c>
      <c r="B73" s="119" t="s">
        <v>79</v>
      </c>
      <c r="C73" s="99">
        <v>1431</v>
      </c>
      <c r="D73" s="100">
        <v>196</v>
      </c>
      <c r="E73" s="98">
        <f t="shared" si="8"/>
        <v>1627</v>
      </c>
      <c r="F73" s="99">
        <v>1749</v>
      </c>
      <c r="G73" s="100">
        <v>346</v>
      </c>
      <c r="H73" s="98">
        <f t="shared" si="9"/>
        <v>2095</v>
      </c>
      <c r="I73" s="87">
        <f t="shared" si="10"/>
        <v>318</v>
      </c>
      <c r="J73" s="88">
        <f t="shared" si="11"/>
        <v>150</v>
      </c>
      <c r="K73" s="89">
        <f t="shared" si="12"/>
        <v>468</v>
      </c>
      <c r="L73" s="81">
        <f t="shared" si="13"/>
        <v>1462.8</v>
      </c>
      <c r="M73" s="90">
        <f t="shared" si="14"/>
        <v>234</v>
      </c>
      <c r="N73" s="91">
        <f t="shared" si="15"/>
        <v>1696.8</v>
      </c>
    </row>
    <row r="74" spans="1:14" ht="18.75" customHeight="1">
      <c r="A74" s="74">
        <v>62</v>
      </c>
      <c r="B74" s="119" t="s">
        <v>80</v>
      </c>
      <c r="C74" s="99">
        <v>11</v>
      </c>
      <c r="D74" s="100">
        <v>17</v>
      </c>
      <c r="E74" s="98">
        <f t="shared" si="8"/>
        <v>28</v>
      </c>
      <c r="F74" s="99">
        <v>95</v>
      </c>
      <c r="G74" s="100">
        <v>54</v>
      </c>
      <c r="H74" s="98">
        <f t="shared" si="9"/>
        <v>149</v>
      </c>
      <c r="I74" s="87">
        <f t="shared" si="10"/>
        <v>84</v>
      </c>
      <c r="J74" s="88">
        <f t="shared" si="11"/>
        <v>37</v>
      </c>
      <c r="K74" s="89">
        <f t="shared" si="12"/>
        <v>121</v>
      </c>
      <c r="L74" s="81">
        <f t="shared" si="13"/>
        <v>386.4</v>
      </c>
      <c r="M74" s="90">
        <f t="shared" si="14"/>
        <v>57.72</v>
      </c>
      <c r="N74" s="91">
        <f t="shared" si="15"/>
        <v>444.12</v>
      </c>
    </row>
    <row r="75" spans="1:14" ht="18.75" customHeight="1">
      <c r="A75" s="74">
        <v>63</v>
      </c>
      <c r="B75" s="119" t="s">
        <v>81</v>
      </c>
      <c r="C75" s="99">
        <v>0</v>
      </c>
      <c r="D75" s="100">
        <v>0</v>
      </c>
      <c r="E75" s="98">
        <f t="shared" si="8"/>
        <v>0</v>
      </c>
      <c r="F75" s="99">
        <v>1</v>
      </c>
      <c r="G75" s="100">
        <v>0</v>
      </c>
      <c r="H75" s="98">
        <f t="shared" si="9"/>
        <v>1</v>
      </c>
      <c r="I75" s="87">
        <f t="shared" si="10"/>
        <v>1</v>
      </c>
      <c r="J75" s="88">
        <f t="shared" si="11"/>
        <v>0</v>
      </c>
      <c r="K75" s="89">
        <f t="shared" si="12"/>
        <v>1</v>
      </c>
      <c r="L75" s="81">
        <f t="shared" si="13"/>
        <v>4.6</v>
      </c>
      <c r="M75" s="90">
        <f t="shared" si="14"/>
        <v>0</v>
      </c>
      <c r="N75" s="91">
        <f t="shared" si="15"/>
        <v>4.6</v>
      </c>
    </row>
    <row r="76" spans="1:14" ht="18.75" customHeight="1">
      <c r="A76" s="74">
        <v>64</v>
      </c>
      <c r="B76" s="119" t="s">
        <v>82</v>
      </c>
      <c r="C76" s="99">
        <v>518</v>
      </c>
      <c r="D76" s="100">
        <v>117</v>
      </c>
      <c r="E76" s="98">
        <f t="shared" si="8"/>
        <v>635</v>
      </c>
      <c r="F76" s="99">
        <v>611</v>
      </c>
      <c r="G76" s="100">
        <v>156</v>
      </c>
      <c r="H76" s="98">
        <f t="shared" si="9"/>
        <v>767</v>
      </c>
      <c r="I76" s="87">
        <f t="shared" si="10"/>
        <v>93</v>
      </c>
      <c r="J76" s="88">
        <f t="shared" si="11"/>
        <v>39</v>
      </c>
      <c r="K76" s="89">
        <f t="shared" si="12"/>
        <v>132</v>
      </c>
      <c r="L76" s="81">
        <f t="shared" si="13"/>
        <v>427.8</v>
      </c>
      <c r="M76" s="90">
        <f t="shared" si="14"/>
        <v>60.84</v>
      </c>
      <c r="N76" s="91">
        <f t="shared" si="15"/>
        <v>488.64</v>
      </c>
    </row>
    <row r="77" spans="1:14" ht="18.75" customHeight="1">
      <c r="A77" s="74">
        <v>65</v>
      </c>
      <c r="B77" s="119" t="s">
        <v>83</v>
      </c>
      <c r="C77" s="99">
        <v>0</v>
      </c>
      <c r="D77" s="100">
        <v>0</v>
      </c>
      <c r="E77" s="98">
        <f aca="true" t="shared" si="16" ref="E77:E108">C77+D77</f>
        <v>0</v>
      </c>
      <c r="F77" s="99">
        <v>278</v>
      </c>
      <c r="G77" s="100">
        <v>21</v>
      </c>
      <c r="H77" s="98">
        <f aca="true" t="shared" si="17" ref="H77:H108">F77+G77</f>
        <v>299</v>
      </c>
      <c r="I77" s="87">
        <f aca="true" t="shared" si="18" ref="I77:I108">F77-C77</f>
        <v>278</v>
      </c>
      <c r="J77" s="88">
        <f aca="true" t="shared" si="19" ref="J77:J108">G77-D77</f>
        <v>21</v>
      </c>
      <c r="K77" s="89">
        <f aca="true" t="shared" si="20" ref="K77:K108">H77-E77</f>
        <v>299</v>
      </c>
      <c r="L77" s="81">
        <f aca="true" t="shared" si="21" ref="L77:L108">I77*$D$6</f>
        <v>1278.8</v>
      </c>
      <c r="M77" s="90">
        <f aca="true" t="shared" si="22" ref="M77:M108">J77*$D$7</f>
        <v>32.76</v>
      </c>
      <c r="N77" s="91">
        <f aca="true" t="shared" si="23" ref="N77:N108">M77+L77</f>
        <v>1311.56</v>
      </c>
    </row>
    <row r="78" spans="1:14" ht="18.75" customHeight="1">
      <c r="A78" s="74">
        <v>66</v>
      </c>
      <c r="B78" s="119" t="s">
        <v>84</v>
      </c>
      <c r="C78" s="99">
        <v>8</v>
      </c>
      <c r="D78" s="100">
        <v>1</v>
      </c>
      <c r="E78" s="98">
        <f t="shared" si="16"/>
        <v>9</v>
      </c>
      <c r="F78" s="99">
        <v>123</v>
      </c>
      <c r="G78" s="100">
        <v>43</v>
      </c>
      <c r="H78" s="98">
        <f t="shared" si="17"/>
        <v>166</v>
      </c>
      <c r="I78" s="87">
        <f t="shared" si="18"/>
        <v>115</v>
      </c>
      <c r="J78" s="88">
        <f t="shared" si="19"/>
        <v>42</v>
      </c>
      <c r="K78" s="89">
        <f t="shared" si="20"/>
        <v>157</v>
      </c>
      <c r="L78" s="81">
        <f t="shared" si="21"/>
        <v>529</v>
      </c>
      <c r="M78" s="90">
        <f t="shared" si="22"/>
        <v>65.52</v>
      </c>
      <c r="N78" s="91">
        <f t="shared" si="23"/>
        <v>594.52</v>
      </c>
    </row>
    <row r="79" spans="1:14" ht="18.75" customHeight="1">
      <c r="A79" s="74">
        <v>67</v>
      </c>
      <c r="B79" s="119" t="s">
        <v>85</v>
      </c>
      <c r="C79" s="99">
        <v>0</v>
      </c>
      <c r="D79" s="100">
        <v>0</v>
      </c>
      <c r="E79" s="98">
        <f t="shared" si="16"/>
        <v>0</v>
      </c>
      <c r="F79" s="99">
        <v>167</v>
      </c>
      <c r="G79" s="100">
        <v>89</v>
      </c>
      <c r="H79" s="98">
        <f t="shared" si="17"/>
        <v>256</v>
      </c>
      <c r="I79" s="87">
        <f t="shared" si="18"/>
        <v>167</v>
      </c>
      <c r="J79" s="88">
        <f t="shared" si="19"/>
        <v>89</v>
      </c>
      <c r="K79" s="89">
        <f t="shared" si="20"/>
        <v>256</v>
      </c>
      <c r="L79" s="81">
        <f t="shared" si="21"/>
        <v>768.2</v>
      </c>
      <c r="M79" s="90">
        <f t="shared" si="22"/>
        <v>138.84</v>
      </c>
      <c r="N79" s="91">
        <f t="shared" si="23"/>
        <v>907.04</v>
      </c>
    </row>
    <row r="80" spans="1:14" ht="18.75" customHeight="1">
      <c r="A80" s="74">
        <v>68</v>
      </c>
      <c r="B80" s="119" t="s">
        <v>86</v>
      </c>
      <c r="C80" s="99">
        <v>73</v>
      </c>
      <c r="D80" s="100">
        <v>7</v>
      </c>
      <c r="E80" s="98">
        <f t="shared" si="16"/>
        <v>80</v>
      </c>
      <c r="F80" s="99">
        <v>160</v>
      </c>
      <c r="G80" s="100">
        <v>36</v>
      </c>
      <c r="H80" s="98">
        <f t="shared" si="17"/>
        <v>196</v>
      </c>
      <c r="I80" s="87">
        <f t="shared" si="18"/>
        <v>87</v>
      </c>
      <c r="J80" s="88">
        <f t="shared" si="19"/>
        <v>29</v>
      </c>
      <c r="K80" s="89">
        <f t="shared" si="20"/>
        <v>116</v>
      </c>
      <c r="L80" s="81">
        <f t="shared" si="21"/>
        <v>400.2</v>
      </c>
      <c r="M80" s="90">
        <f t="shared" si="22"/>
        <v>45.24</v>
      </c>
      <c r="N80" s="91">
        <f t="shared" si="23"/>
        <v>445.44</v>
      </c>
    </row>
    <row r="81" spans="1:14" ht="18.75" customHeight="1">
      <c r="A81" s="74">
        <v>69</v>
      </c>
      <c r="B81" s="119" t="s">
        <v>87</v>
      </c>
      <c r="C81" s="99">
        <v>138</v>
      </c>
      <c r="D81" s="100">
        <v>73</v>
      </c>
      <c r="E81" s="98">
        <f t="shared" si="16"/>
        <v>211</v>
      </c>
      <c r="F81" s="99">
        <v>475</v>
      </c>
      <c r="G81" s="100">
        <v>250</v>
      </c>
      <c r="H81" s="98">
        <f t="shared" si="17"/>
        <v>725</v>
      </c>
      <c r="I81" s="87">
        <f t="shared" si="18"/>
        <v>337</v>
      </c>
      <c r="J81" s="88">
        <f t="shared" si="19"/>
        <v>177</v>
      </c>
      <c r="K81" s="89">
        <f t="shared" si="20"/>
        <v>514</v>
      </c>
      <c r="L81" s="81">
        <f t="shared" si="21"/>
        <v>1550.2</v>
      </c>
      <c r="M81" s="90">
        <f t="shared" si="22"/>
        <v>276.12</v>
      </c>
      <c r="N81" s="91">
        <f t="shared" si="23"/>
        <v>1826.32</v>
      </c>
    </row>
    <row r="82" spans="1:14" ht="18.75" customHeight="1">
      <c r="A82" s="74">
        <v>70</v>
      </c>
      <c r="B82" s="119" t="s">
        <v>88</v>
      </c>
      <c r="C82" s="99">
        <v>24</v>
      </c>
      <c r="D82" s="100">
        <v>6</v>
      </c>
      <c r="E82" s="98">
        <f t="shared" si="16"/>
        <v>30</v>
      </c>
      <c r="F82" s="99">
        <v>56</v>
      </c>
      <c r="G82" s="100">
        <v>15</v>
      </c>
      <c r="H82" s="98">
        <f t="shared" si="17"/>
        <v>71</v>
      </c>
      <c r="I82" s="87">
        <f t="shared" si="18"/>
        <v>32</v>
      </c>
      <c r="J82" s="88">
        <f t="shared" si="19"/>
        <v>9</v>
      </c>
      <c r="K82" s="89">
        <f t="shared" si="20"/>
        <v>41</v>
      </c>
      <c r="L82" s="81">
        <f t="shared" si="21"/>
        <v>147.2</v>
      </c>
      <c r="M82" s="90">
        <f t="shared" si="22"/>
        <v>14.04</v>
      </c>
      <c r="N82" s="91">
        <f t="shared" si="23"/>
        <v>161.24</v>
      </c>
    </row>
    <row r="83" spans="1:14" ht="18.75" customHeight="1">
      <c r="A83" s="74">
        <v>71</v>
      </c>
      <c r="B83" s="119" t="s">
        <v>89</v>
      </c>
      <c r="C83" s="99">
        <v>8324</v>
      </c>
      <c r="D83" s="100">
        <v>3729</v>
      </c>
      <c r="E83" s="98">
        <f t="shared" si="16"/>
        <v>12053</v>
      </c>
      <c r="F83" s="99">
        <v>8853</v>
      </c>
      <c r="G83" s="100">
        <v>3885</v>
      </c>
      <c r="H83" s="98">
        <f t="shared" si="17"/>
        <v>12738</v>
      </c>
      <c r="I83" s="87">
        <f t="shared" si="18"/>
        <v>529</v>
      </c>
      <c r="J83" s="88">
        <f t="shared" si="19"/>
        <v>156</v>
      </c>
      <c r="K83" s="89">
        <f t="shared" si="20"/>
        <v>685</v>
      </c>
      <c r="L83" s="81">
        <f t="shared" si="21"/>
        <v>2433.4</v>
      </c>
      <c r="M83" s="90">
        <f t="shared" si="22"/>
        <v>243.36</v>
      </c>
      <c r="N83" s="91">
        <f t="shared" si="23"/>
        <v>2676.76</v>
      </c>
    </row>
    <row r="84" spans="1:14" ht="18.75" customHeight="1">
      <c r="A84" s="74">
        <v>72</v>
      </c>
      <c r="B84" s="119" t="s">
        <v>90</v>
      </c>
      <c r="C84" s="99">
        <v>36</v>
      </c>
      <c r="D84" s="100">
        <v>3</v>
      </c>
      <c r="E84" s="98">
        <f t="shared" si="16"/>
        <v>39</v>
      </c>
      <c r="F84" s="99">
        <v>58</v>
      </c>
      <c r="G84" s="100">
        <v>9</v>
      </c>
      <c r="H84" s="98">
        <f t="shared" si="17"/>
        <v>67</v>
      </c>
      <c r="I84" s="87">
        <f t="shared" si="18"/>
        <v>22</v>
      </c>
      <c r="J84" s="88">
        <f t="shared" si="19"/>
        <v>6</v>
      </c>
      <c r="K84" s="89">
        <f t="shared" si="20"/>
        <v>28</v>
      </c>
      <c r="L84" s="81">
        <f t="shared" si="21"/>
        <v>101.2</v>
      </c>
      <c r="M84" s="90">
        <f t="shared" si="22"/>
        <v>9.36</v>
      </c>
      <c r="N84" s="91">
        <f t="shared" si="23"/>
        <v>110.56</v>
      </c>
    </row>
    <row r="85" spans="1:14" ht="18.75" customHeight="1">
      <c r="A85" s="74">
        <v>73</v>
      </c>
      <c r="B85" s="119" t="s">
        <v>91</v>
      </c>
      <c r="C85" s="99">
        <v>853</v>
      </c>
      <c r="D85" s="100">
        <v>370</v>
      </c>
      <c r="E85" s="98">
        <f t="shared" si="16"/>
        <v>1223</v>
      </c>
      <c r="F85" s="99">
        <v>998</v>
      </c>
      <c r="G85" s="100">
        <v>467</v>
      </c>
      <c r="H85" s="98">
        <f t="shared" si="17"/>
        <v>1465</v>
      </c>
      <c r="I85" s="87">
        <f t="shared" si="18"/>
        <v>145</v>
      </c>
      <c r="J85" s="88">
        <f t="shared" si="19"/>
        <v>97</v>
      </c>
      <c r="K85" s="89">
        <f t="shared" si="20"/>
        <v>242</v>
      </c>
      <c r="L85" s="81">
        <f t="shared" si="21"/>
        <v>667</v>
      </c>
      <c r="M85" s="90">
        <f t="shared" si="22"/>
        <v>151.32</v>
      </c>
      <c r="N85" s="91">
        <f t="shared" si="23"/>
        <v>818.32</v>
      </c>
    </row>
    <row r="86" spans="1:14" ht="18.75" customHeight="1">
      <c r="A86" s="74">
        <v>74</v>
      </c>
      <c r="B86" s="119" t="s">
        <v>92</v>
      </c>
      <c r="C86" s="99">
        <v>418</v>
      </c>
      <c r="D86" s="100">
        <v>154</v>
      </c>
      <c r="E86" s="98">
        <f t="shared" si="16"/>
        <v>572</v>
      </c>
      <c r="F86" s="99">
        <v>492</v>
      </c>
      <c r="G86" s="100">
        <v>190</v>
      </c>
      <c r="H86" s="98">
        <f t="shared" si="17"/>
        <v>682</v>
      </c>
      <c r="I86" s="87">
        <f t="shared" si="18"/>
        <v>74</v>
      </c>
      <c r="J86" s="88">
        <f t="shared" si="19"/>
        <v>36</v>
      </c>
      <c r="K86" s="89">
        <f t="shared" si="20"/>
        <v>110</v>
      </c>
      <c r="L86" s="81">
        <f t="shared" si="21"/>
        <v>340.4</v>
      </c>
      <c r="M86" s="90">
        <f t="shared" si="22"/>
        <v>56.16</v>
      </c>
      <c r="N86" s="91">
        <f t="shared" si="23"/>
        <v>396.56</v>
      </c>
    </row>
    <row r="87" spans="1:14" ht="18.75" customHeight="1">
      <c r="A87" s="74">
        <v>75</v>
      </c>
      <c r="B87" s="119" t="s">
        <v>93</v>
      </c>
      <c r="C87" s="99">
        <v>463</v>
      </c>
      <c r="D87" s="100">
        <v>119</v>
      </c>
      <c r="E87" s="98">
        <f t="shared" si="16"/>
        <v>582</v>
      </c>
      <c r="F87" s="99">
        <v>549</v>
      </c>
      <c r="G87" s="100">
        <v>129</v>
      </c>
      <c r="H87" s="98">
        <f t="shared" si="17"/>
        <v>678</v>
      </c>
      <c r="I87" s="87">
        <f t="shared" si="18"/>
        <v>86</v>
      </c>
      <c r="J87" s="88">
        <f t="shared" si="19"/>
        <v>10</v>
      </c>
      <c r="K87" s="89">
        <f t="shared" si="20"/>
        <v>96</v>
      </c>
      <c r="L87" s="81">
        <f t="shared" si="21"/>
        <v>395.6</v>
      </c>
      <c r="M87" s="90">
        <f t="shared" si="22"/>
        <v>15.6</v>
      </c>
      <c r="N87" s="91">
        <f t="shared" si="23"/>
        <v>411.2</v>
      </c>
    </row>
    <row r="88" spans="1:14" ht="18.75" customHeight="1">
      <c r="A88" s="74">
        <v>76</v>
      </c>
      <c r="B88" s="119" t="s">
        <v>94</v>
      </c>
      <c r="C88" s="99">
        <v>1967</v>
      </c>
      <c r="D88" s="100">
        <v>824</v>
      </c>
      <c r="E88" s="98">
        <f t="shared" si="16"/>
        <v>2791</v>
      </c>
      <c r="F88" s="99">
        <v>2169</v>
      </c>
      <c r="G88" s="100">
        <v>935</v>
      </c>
      <c r="H88" s="98">
        <f t="shared" si="17"/>
        <v>3104</v>
      </c>
      <c r="I88" s="87">
        <f t="shared" si="18"/>
        <v>202</v>
      </c>
      <c r="J88" s="88">
        <f t="shared" si="19"/>
        <v>111</v>
      </c>
      <c r="K88" s="89">
        <f t="shared" si="20"/>
        <v>313</v>
      </c>
      <c r="L88" s="81">
        <f t="shared" si="21"/>
        <v>929.2</v>
      </c>
      <c r="M88" s="90">
        <f t="shared" si="22"/>
        <v>173.16</v>
      </c>
      <c r="N88" s="91">
        <f t="shared" si="23"/>
        <v>1102.36</v>
      </c>
    </row>
    <row r="89" spans="1:14" ht="18.75" customHeight="1">
      <c r="A89" s="74">
        <v>77</v>
      </c>
      <c r="B89" s="119" t="s">
        <v>95</v>
      </c>
      <c r="C89" s="99">
        <v>66</v>
      </c>
      <c r="D89" s="100">
        <v>9</v>
      </c>
      <c r="E89" s="98">
        <f t="shared" si="16"/>
        <v>75</v>
      </c>
      <c r="F89" s="99">
        <v>141</v>
      </c>
      <c r="G89" s="100">
        <v>18</v>
      </c>
      <c r="H89" s="101">
        <f t="shared" si="17"/>
        <v>159</v>
      </c>
      <c r="I89" s="87">
        <f t="shared" si="18"/>
        <v>75</v>
      </c>
      <c r="J89" s="88">
        <f t="shared" si="19"/>
        <v>9</v>
      </c>
      <c r="K89" s="89">
        <f t="shared" si="20"/>
        <v>84</v>
      </c>
      <c r="L89" s="81">
        <f t="shared" si="21"/>
        <v>345</v>
      </c>
      <c r="M89" s="90">
        <f t="shared" si="22"/>
        <v>14.04</v>
      </c>
      <c r="N89" s="91">
        <f t="shared" si="23"/>
        <v>359.04</v>
      </c>
    </row>
    <row r="90" spans="1:14" ht="18.75" customHeight="1">
      <c r="A90" s="74">
        <v>78</v>
      </c>
      <c r="B90" s="119" t="s">
        <v>96</v>
      </c>
      <c r="C90" s="99">
        <v>218</v>
      </c>
      <c r="D90" s="100">
        <v>76</v>
      </c>
      <c r="E90" s="98">
        <f t="shared" si="16"/>
        <v>294</v>
      </c>
      <c r="F90" s="99">
        <v>336</v>
      </c>
      <c r="G90" s="100">
        <v>139</v>
      </c>
      <c r="H90" s="101">
        <f t="shared" si="17"/>
        <v>475</v>
      </c>
      <c r="I90" s="87">
        <f t="shared" si="18"/>
        <v>118</v>
      </c>
      <c r="J90" s="88">
        <f t="shared" si="19"/>
        <v>63</v>
      </c>
      <c r="K90" s="89">
        <f t="shared" si="20"/>
        <v>181</v>
      </c>
      <c r="L90" s="81">
        <f t="shared" si="21"/>
        <v>542.8</v>
      </c>
      <c r="M90" s="90">
        <f t="shared" si="22"/>
        <v>98.28</v>
      </c>
      <c r="N90" s="91">
        <f t="shared" si="23"/>
        <v>641.08</v>
      </c>
    </row>
    <row r="91" spans="1:14" ht="18.75" customHeight="1">
      <c r="A91" s="74">
        <v>79</v>
      </c>
      <c r="B91" s="119" t="s">
        <v>97</v>
      </c>
      <c r="C91" s="99">
        <v>9</v>
      </c>
      <c r="D91" s="100">
        <v>6</v>
      </c>
      <c r="E91" s="98">
        <f t="shared" si="16"/>
        <v>15</v>
      </c>
      <c r="F91" s="99">
        <v>90</v>
      </c>
      <c r="G91" s="100">
        <v>49</v>
      </c>
      <c r="H91" s="101">
        <f t="shared" si="17"/>
        <v>139</v>
      </c>
      <c r="I91" s="87">
        <f t="shared" si="18"/>
        <v>81</v>
      </c>
      <c r="J91" s="88">
        <f t="shared" si="19"/>
        <v>43</v>
      </c>
      <c r="K91" s="89">
        <f t="shared" si="20"/>
        <v>124</v>
      </c>
      <c r="L91" s="81">
        <f t="shared" si="21"/>
        <v>372.6</v>
      </c>
      <c r="M91" s="90">
        <f t="shared" si="22"/>
        <v>67.08</v>
      </c>
      <c r="N91" s="91">
        <f t="shared" si="23"/>
        <v>439.68</v>
      </c>
    </row>
    <row r="92" spans="1:14" ht="18.75" customHeight="1">
      <c r="A92" s="74">
        <v>80</v>
      </c>
      <c r="B92" s="119" t="s">
        <v>98</v>
      </c>
      <c r="C92" s="99">
        <v>-2</v>
      </c>
      <c r="D92" s="100">
        <v>-1</v>
      </c>
      <c r="E92" s="98">
        <f t="shared" si="16"/>
        <v>-3</v>
      </c>
      <c r="F92" s="99">
        <v>6</v>
      </c>
      <c r="G92" s="100">
        <v>20</v>
      </c>
      <c r="H92" s="98">
        <f t="shared" si="17"/>
        <v>26</v>
      </c>
      <c r="I92" s="87">
        <f t="shared" si="18"/>
        <v>8</v>
      </c>
      <c r="J92" s="88">
        <f t="shared" si="19"/>
        <v>21</v>
      </c>
      <c r="K92" s="89">
        <f t="shared" si="20"/>
        <v>29</v>
      </c>
      <c r="L92" s="102">
        <f t="shared" si="21"/>
        <v>36.8</v>
      </c>
      <c r="M92" s="103">
        <f t="shared" si="22"/>
        <v>32.76</v>
      </c>
      <c r="N92" s="104">
        <f t="shared" si="23"/>
        <v>69.56</v>
      </c>
    </row>
    <row r="93" spans="1:14" ht="18.75" customHeight="1">
      <c r="A93" s="74">
        <v>81</v>
      </c>
      <c r="B93" s="119" t="s">
        <v>99</v>
      </c>
      <c r="C93" s="99">
        <v>71</v>
      </c>
      <c r="D93" s="100">
        <v>27</v>
      </c>
      <c r="E93" s="98">
        <f t="shared" si="16"/>
        <v>98</v>
      </c>
      <c r="F93" s="99">
        <v>105</v>
      </c>
      <c r="G93" s="100">
        <v>38</v>
      </c>
      <c r="H93" s="101">
        <f t="shared" si="17"/>
        <v>143</v>
      </c>
      <c r="I93" s="87">
        <f t="shared" si="18"/>
        <v>34</v>
      </c>
      <c r="J93" s="88">
        <f t="shared" si="19"/>
        <v>11</v>
      </c>
      <c r="K93" s="89">
        <f t="shared" si="20"/>
        <v>45</v>
      </c>
      <c r="L93" s="81">
        <f t="shared" si="21"/>
        <v>156.4</v>
      </c>
      <c r="M93" s="90">
        <f t="shared" si="22"/>
        <v>17.16</v>
      </c>
      <c r="N93" s="91">
        <f t="shared" si="23"/>
        <v>173.56</v>
      </c>
    </row>
    <row r="94" spans="1:14" ht="18.75" customHeight="1">
      <c r="A94" s="74">
        <v>82</v>
      </c>
      <c r="B94" s="119" t="s">
        <v>100</v>
      </c>
      <c r="C94" s="99">
        <v>1732</v>
      </c>
      <c r="D94" s="100">
        <v>681</v>
      </c>
      <c r="E94" s="98">
        <f t="shared" si="16"/>
        <v>2413</v>
      </c>
      <c r="F94" s="99">
        <v>1960</v>
      </c>
      <c r="G94" s="100">
        <v>769</v>
      </c>
      <c r="H94" s="101">
        <f t="shared" si="17"/>
        <v>2729</v>
      </c>
      <c r="I94" s="87">
        <f t="shared" si="18"/>
        <v>228</v>
      </c>
      <c r="J94" s="88">
        <f t="shared" si="19"/>
        <v>88</v>
      </c>
      <c r="K94" s="89">
        <f t="shared" si="20"/>
        <v>316</v>
      </c>
      <c r="L94" s="81">
        <f t="shared" si="21"/>
        <v>1048.8</v>
      </c>
      <c r="M94" s="90">
        <f t="shared" si="22"/>
        <v>137.28</v>
      </c>
      <c r="N94" s="91">
        <f t="shared" si="23"/>
        <v>1186.08</v>
      </c>
    </row>
    <row r="95" spans="1:14" ht="18.75" customHeight="1">
      <c r="A95" s="74">
        <v>83</v>
      </c>
      <c r="B95" s="119" t="s">
        <v>101</v>
      </c>
      <c r="C95" s="99">
        <v>103</v>
      </c>
      <c r="D95" s="100">
        <v>52</v>
      </c>
      <c r="E95" s="98">
        <f t="shared" si="16"/>
        <v>155</v>
      </c>
      <c r="F95" s="99">
        <v>179</v>
      </c>
      <c r="G95" s="100">
        <v>84</v>
      </c>
      <c r="H95" s="101">
        <f t="shared" si="17"/>
        <v>263</v>
      </c>
      <c r="I95" s="87">
        <f t="shared" si="18"/>
        <v>76</v>
      </c>
      <c r="J95" s="88">
        <f t="shared" si="19"/>
        <v>32</v>
      </c>
      <c r="K95" s="89">
        <f t="shared" si="20"/>
        <v>108</v>
      </c>
      <c r="L95" s="81">
        <f t="shared" si="21"/>
        <v>349.6</v>
      </c>
      <c r="M95" s="90">
        <f t="shared" si="22"/>
        <v>49.92</v>
      </c>
      <c r="N95" s="91">
        <f t="shared" si="23"/>
        <v>399.52</v>
      </c>
    </row>
    <row r="96" spans="1:14" ht="18.75" customHeight="1">
      <c r="A96" s="74">
        <v>84</v>
      </c>
      <c r="B96" s="119" t="s">
        <v>102</v>
      </c>
      <c r="C96" s="99">
        <v>10</v>
      </c>
      <c r="D96" s="100">
        <v>5</v>
      </c>
      <c r="E96" s="98">
        <f t="shared" si="16"/>
        <v>15</v>
      </c>
      <c r="F96" s="99">
        <v>28</v>
      </c>
      <c r="G96" s="100">
        <v>15</v>
      </c>
      <c r="H96" s="101">
        <f t="shared" si="17"/>
        <v>43</v>
      </c>
      <c r="I96" s="87">
        <f t="shared" si="18"/>
        <v>18</v>
      </c>
      <c r="J96" s="88">
        <f t="shared" si="19"/>
        <v>10</v>
      </c>
      <c r="K96" s="89">
        <f t="shared" si="20"/>
        <v>28</v>
      </c>
      <c r="L96" s="81">
        <f t="shared" si="21"/>
        <v>82.8</v>
      </c>
      <c r="M96" s="90">
        <f t="shared" si="22"/>
        <v>15.6</v>
      </c>
      <c r="N96" s="91">
        <f t="shared" si="23"/>
        <v>98.4</v>
      </c>
    </row>
    <row r="97" spans="1:14" ht="18.75" customHeight="1">
      <c r="A97" s="74">
        <v>85</v>
      </c>
      <c r="B97" s="119" t="s">
        <v>103</v>
      </c>
      <c r="C97" s="99">
        <v>43</v>
      </c>
      <c r="D97" s="100">
        <v>21</v>
      </c>
      <c r="E97" s="98">
        <f t="shared" si="16"/>
        <v>64</v>
      </c>
      <c r="F97" s="99">
        <v>48</v>
      </c>
      <c r="G97" s="100">
        <v>23</v>
      </c>
      <c r="H97" s="101">
        <f t="shared" si="17"/>
        <v>71</v>
      </c>
      <c r="I97" s="87">
        <f t="shared" si="18"/>
        <v>5</v>
      </c>
      <c r="J97" s="88">
        <f t="shared" si="19"/>
        <v>2</v>
      </c>
      <c r="K97" s="89">
        <f t="shared" si="20"/>
        <v>7</v>
      </c>
      <c r="L97" s="81">
        <f t="shared" si="21"/>
        <v>23</v>
      </c>
      <c r="M97" s="90">
        <f t="shared" si="22"/>
        <v>3.12</v>
      </c>
      <c r="N97" s="91">
        <f t="shared" si="23"/>
        <v>26.12</v>
      </c>
    </row>
    <row r="98" spans="1:14" ht="18.75" customHeight="1">
      <c r="A98" s="74">
        <v>86</v>
      </c>
      <c r="B98" s="119" t="s">
        <v>104</v>
      </c>
      <c r="C98" s="99">
        <v>40</v>
      </c>
      <c r="D98" s="100">
        <v>33</v>
      </c>
      <c r="E98" s="98">
        <f t="shared" si="16"/>
        <v>73</v>
      </c>
      <c r="F98" s="99">
        <v>88</v>
      </c>
      <c r="G98" s="100">
        <v>47</v>
      </c>
      <c r="H98" s="101">
        <f t="shared" si="17"/>
        <v>135</v>
      </c>
      <c r="I98" s="87">
        <f t="shared" si="18"/>
        <v>48</v>
      </c>
      <c r="J98" s="88">
        <f t="shared" si="19"/>
        <v>14</v>
      </c>
      <c r="K98" s="89">
        <f t="shared" si="20"/>
        <v>62</v>
      </c>
      <c r="L98" s="81">
        <f t="shared" si="21"/>
        <v>220.8</v>
      </c>
      <c r="M98" s="90">
        <f t="shared" si="22"/>
        <v>21.84</v>
      </c>
      <c r="N98" s="91">
        <f t="shared" si="23"/>
        <v>242.64</v>
      </c>
    </row>
    <row r="99" spans="1:14" ht="18.75" customHeight="1">
      <c r="A99" s="74">
        <v>87</v>
      </c>
      <c r="B99" s="119" t="s">
        <v>105</v>
      </c>
      <c r="C99" s="99">
        <v>566</v>
      </c>
      <c r="D99" s="100">
        <v>267</v>
      </c>
      <c r="E99" s="98">
        <f t="shared" si="16"/>
        <v>833</v>
      </c>
      <c r="F99" s="99">
        <v>613</v>
      </c>
      <c r="G99" s="100">
        <v>324</v>
      </c>
      <c r="H99" s="101">
        <f t="shared" si="17"/>
        <v>937</v>
      </c>
      <c r="I99" s="87">
        <f t="shared" si="18"/>
        <v>47</v>
      </c>
      <c r="J99" s="88">
        <f t="shared" si="19"/>
        <v>57</v>
      </c>
      <c r="K99" s="89">
        <f t="shared" si="20"/>
        <v>104</v>
      </c>
      <c r="L99" s="81">
        <f t="shared" si="21"/>
        <v>216.2</v>
      </c>
      <c r="M99" s="90">
        <f t="shared" si="22"/>
        <v>88.92</v>
      </c>
      <c r="N99" s="91">
        <f t="shared" si="23"/>
        <v>305.12</v>
      </c>
    </row>
    <row r="100" spans="1:14" ht="18.75" customHeight="1">
      <c r="A100" s="74">
        <v>88</v>
      </c>
      <c r="B100" s="119" t="s">
        <v>106</v>
      </c>
      <c r="C100" s="99">
        <v>933</v>
      </c>
      <c r="D100" s="100">
        <v>208</v>
      </c>
      <c r="E100" s="98">
        <f t="shared" si="16"/>
        <v>1141</v>
      </c>
      <c r="F100" s="99">
        <v>1180</v>
      </c>
      <c r="G100" s="100">
        <v>325</v>
      </c>
      <c r="H100" s="101">
        <f t="shared" si="17"/>
        <v>1505</v>
      </c>
      <c r="I100" s="87">
        <f t="shared" si="18"/>
        <v>247</v>
      </c>
      <c r="J100" s="88">
        <f t="shared" si="19"/>
        <v>117</v>
      </c>
      <c r="K100" s="89">
        <f t="shared" si="20"/>
        <v>364</v>
      </c>
      <c r="L100" s="81">
        <f t="shared" si="21"/>
        <v>1136.2</v>
      </c>
      <c r="M100" s="90">
        <f t="shared" si="22"/>
        <v>182.52</v>
      </c>
      <c r="N100" s="91">
        <f t="shared" si="23"/>
        <v>1318.72</v>
      </c>
    </row>
    <row r="101" spans="1:14" ht="18.75" customHeight="1">
      <c r="A101" s="74">
        <v>89</v>
      </c>
      <c r="B101" s="119" t="s">
        <v>107</v>
      </c>
      <c r="C101" s="99">
        <v>161</v>
      </c>
      <c r="D101" s="100">
        <v>52</v>
      </c>
      <c r="E101" s="98">
        <f t="shared" si="16"/>
        <v>213</v>
      </c>
      <c r="F101" s="99">
        <v>174</v>
      </c>
      <c r="G101" s="100">
        <v>57</v>
      </c>
      <c r="H101" s="101">
        <f t="shared" si="17"/>
        <v>231</v>
      </c>
      <c r="I101" s="87">
        <f t="shared" si="18"/>
        <v>13</v>
      </c>
      <c r="J101" s="88">
        <f t="shared" si="19"/>
        <v>5</v>
      </c>
      <c r="K101" s="89">
        <f t="shared" si="20"/>
        <v>18</v>
      </c>
      <c r="L101" s="81">
        <f t="shared" si="21"/>
        <v>59.8</v>
      </c>
      <c r="M101" s="90">
        <f t="shared" si="22"/>
        <v>7.8</v>
      </c>
      <c r="N101" s="91">
        <f t="shared" si="23"/>
        <v>67.6</v>
      </c>
    </row>
    <row r="102" spans="1:14" ht="18.75" customHeight="1">
      <c r="A102" s="74">
        <v>90</v>
      </c>
      <c r="B102" s="119" t="s">
        <v>108</v>
      </c>
      <c r="C102" s="99">
        <v>127</v>
      </c>
      <c r="D102" s="100">
        <v>51</v>
      </c>
      <c r="E102" s="98">
        <f t="shared" si="16"/>
        <v>178</v>
      </c>
      <c r="F102" s="99">
        <v>135</v>
      </c>
      <c r="G102" s="100">
        <v>53</v>
      </c>
      <c r="H102" s="101">
        <f t="shared" si="17"/>
        <v>188</v>
      </c>
      <c r="I102" s="87">
        <f t="shared" si="18"/>
        <v>8</v>
      </c>
      <c r="J102" s="88">
        <f t="shared" si="19"/>
        <v>2</v>
      </c>
      <c r="K102" s="89">
        <f t="shared" si="20"/>
        <v>10</v>
      </c>
      <c r="L102" s="81">
        <f t="shared" si="21"/>
        <v>36.8</v>
      </c>
      <c r="M102" s="90">
        <f t="shared" si="22"/>
        <v>3.12</v>
      </c>
      <c r="N102" s="91">
        <f t="shared" si="23"/>
        <v>39.92</v>
      </c>
    </row>
    <row r="103" spans="1:14" ht="18.75" customHeight="1">
      <c r="A103" s="74">
        <v>91</v>
      </c>
      <c r="B103" s="119" t="s">
        <v>109</v>
      </c>
      <c r="C103" s="99">
        <v>6</v>
      </c>
      <c r="D103" s="100">
        <v>0</v>
      </c>
      <c r="E103" s="98">
        <f t="shared" si="16"/>
        <v>6</v>
      </c>
      <c r="F103" s="99">
        <v>19</v>
      </c>
      <c r="G103" s="100">
        <v>0</v>
      </c>
      <c r="H103" s="101">
        <f t="shared" si="17"/>
        <v>19</v>
      </c>
      <c r="I103" s="87">
        <f t="shared" si="18"/>
        <v>13</v>
      </c>
      <c r="J103" s="88">
        <f t="shared" si="19"/>
        <v>0</v>
      </c>
      <c r="K103" s="89">
        <f t="shared" si="20"/>
        <v>13</v>
      </c>
      <c r="L103" s="81">
        <f t="shared" si="21"/>
        <v>59.8</v>
      </c>
      <c r="M103" s="90">
        <f t="shared" si="22"/>
        <v>0</v>
      </c>
      <c r="N103" s="91">
        <f t="shared" si="23"/>
        <v>59.8</v>
      </c>
    </row>
    <row r="104" spans="1:14" ht="18.75" customHeight="1">
      <c r="A104" s="74">
        <v>92</v>
      </c>
      <c r="B104" s="119" t="s">
        <v>110</v>
      </c>
      <c r="C104" s="99">
        <v>192</v>
      </c>
      <c r="D104" s="100">
        <v>55</v>
      </c>
      <c r="E104" s="98">
        <f t="shared" si="16"/>
        <v>247</v>
      </c>
      <c r="F104" s="99">
        <v>203</v>
      </c>
      <c r="G104" s="100">
        <v>64</v>
      </c>
      <c r="H104" s="101">
        <f t="shared" si="17"/>
        <v>267</v>
      </c>
      <c r="I104" s="87">
        <f t="shared" si="18"/>
        <v>11</v>
      </c>
      <c r="J104" s="88">
        <f t="shared" si="19"/>
        <v>9</v>
      </c>
      <c r="K104" s="89">
        <f t="shared" si="20"/>
        <v>20</v>
      </c>
      <c r="L104" s="81">
        <f t="shared" si="21"/>
        <v>50.6</v>
      </c>
      <c r="M104" s="90">
        <f t="shared" si="22"/>
        <v>14.04</v>
      </c>
      <c r="N104" s="91">
        <f t="shared" si="23"/>
        <v>64.64</v>
      </c>
    </row>
    <row r="105" spans="1:14" ht="18.75" customHeight="1">
      <c r="A105" s="74">
        <v>93</v>
      </c>
      <c r="B105" s="119" t="s">
        <v>111</v>
      </c>
      <c r="C105" s="99">
        <v>60</v>
      </c>
      <c r="D105" s="100">
        <v>1</v>
      </c>
      <c r="E105" s="98">
        <f t="shared" si="16"/>
        <v>61</v>
      </c>
      <c r="F105" s="99">
        <v>127</v>
      </c>
      <c r="G105" s="100">
        <v>10</v>
      </c>
      <c r="H105" s="101">
        <f t="shared" si="17"/>
        <v>137</v>
      </c>
      <c r="I105" s="87">
        <f t="shared" si="18"/>
        <v>67</v>
      </c>
      <c r="J105" s="88">
        <f t="shared" si="19"/>
        <v>9</v>
      </c>
      <c r="K105" s="89">
        <f t="shared" si="20"/>
        <v>76</v>
      </c>
      <c r="L105" s="81">
        <f t="shared" si="21"/>
        <v>308.2</v>
      </c>
      <c r="M105" s="90">
        <f t="shared" si="22"/>
        <v>14.04</v>
      </c>
      <c r="N105" s="91">
        <f t="shared" si="23"/>
        <v>322.24</v>
      </c>
    </row>
    <row r="106" spans="1:14" ht="18.75" customHeight="1">
      <c r="A106" s="74">
        <v>94</v>
      </c>
      <c r="B106" s="119" t="s">
        <v>112</v>
      </c>
      <c r="C106" s="99">
        <v>2546</v>
      </c>
      <c r="D106" s="100">
        <v>1059</v>
      </c>
      <c r="E106" s="98">
        <f t="shared" si="16"/>
        <v>3605</v>
      </c>
      <c r="F106" s="99">
        <v>2949</v>
      </c>
      <c r="G106" s="100">
        <v>1174</v>
      </c>
      <c r="H106" s="101">
        <f t="shared" si="17"/>
        <v>4123</v>
      </c>
      <c r="I106" s="87">
        <f t="shared" si="18"/>
        <v>403</v>
      </c>
      <c r="J106" s="88">
        <f t="shared" si="19"/>
        <v>115</v>
      </c>
      <c r="K106" s="89">
        <f t="shared" si="20"/>
        <v>518</v>
      </c>
      <c r="L106" s="81">
        <f t="shared" si="21"/>
        <v>1853.8</v>
      </c>
      <c r="M106" s="90">
        <f t="shared" si="22"/>
        <v>179.4</v>
      </c>
      <c r="N106" s="91">
        <f t="shared" si="23"/>
        <v>2033.2</v>
      </c>
    </row>
    <row r="107" spans="1:14" ht="18.75" customHeight="1">
      <c r="A107" s="74">
        <v>95</v>
      </c>
      <c r="B107" s="119" t="s">
        <v>113</v>
      </c>
      <c r="C107" s="99">
        <v>13</v>
      </c>
      <c r="D107" s="100">
        <v>6</v>
      </c>
      <c r="E107" s="98">
        <f t="shared" si="16"/>
        <v>19</v>
      </c>
      <c r="F107" s="99">
        <v>99</v>
      </c>
      <c r="G107" s="100">
        <v>33</v>
      </c>
      <c r="H107" s="101">
        <f t="shared" si="17"/>
        <v>132</v>
      </c>
      <c r="I107" s="87">
        <f t="shared" si="18"/>
        <v>86</v>
      </c>
      <c r="J107" s="88">
        <f t="shared" si="19"/>
        <v>27</v>
      </c>
      <c r="K107" s="89">
        <f t="shared" si="20"/>
        <v>113</v>
      </c>
      <c r="L107" s="81">
        <f t="shared" si="21"/>
        <v>395.6</v>
      </c>
      <c r="M107" s="90">
        <f t="shared" si="22"/>
        <v>42.12</v>
      </c>
      <c r="N107" s="91">
        <f t="shared" si="23"/>
        <v>437.72</v>
      </c>
    </row>
    <row r="108" spans="1:14" ht="18.75" customHeight="1">
      <c r="A108" s="74">
        <v>96</v>
      </c>
      <c r="B108" s="119" t="s">
        <v>114</v>
      </c>
      <c r="C108" s="99">
        <v>251</v>
      </c>
      <c r="D108" s="100">
        <v>71</v>
      </c>
      <c r="E108" s="98">
        <f t="shared" si="16"/>
        <v>322</v>
      </c>
      <c r="F108" s="99">
        <v>293</v>
      </c>
      <c r="G108" s="100">
        <v>84</v>
      </c>
      <c r="H108" s="101">
        <f t="shared" si="17"/>
        <v>377</v>
      </c>
      <c r="I108" s="87">
        <f t="shared" si="18"/>
        <v>42</v>
      </c>
      <c r="J108" s="88">
        <f t="shared" si="19"/>
        <v>13</v>
      </c>
      <c r="K108" s="89">
        <f t="shared" si="20"/>
        <v>55</v>
      </c>
      <c r="L108" s="81">
        <f t="shared" si="21"/>
        <v>193.2</v>
      </c>
      <c r="M108" s="90">
        <f t="shared" si="22"/>
        <v>20.28</v>
      </c>
      <c r="N108" s="91">
        <f t="shared" si="23"/>
        <v>213.48</v>
      </c>
    </row>
    <row r="109" spans="1:14" ht="18.75" customHeight="1">
      <c r="A109" s="74">
        <v>97</v>
      </c>
      <c r="B109" s="119" t="s">
        <v>115</v>
      </c>
      <c r="C109" s="99">
        <v>222</v>
      </c>
      <c r="D109" s="100">
        <v>72</v>
      </c>
      <c r="E109" s="98">
        <f aca="true" t="shared" si="24" ref="E109:E140">C109+D109</f>
        <v>294</v>
      </c>
      <c r="F109" s="99">
        <v>299</v>
      </c>
      <c r="G109" s="100">
        <v>92</v>
      </c>
      <c r="H109" s="101">
        <f aca="true" t="shared" si="25" ref="H109:H140">F109+G109</f>
        <v>391</v>
      </c>
      <c r="I109" s="87">
        <f aca="true" t="shared" si="26" ref="I109:I141">F109-C109</f>
        <v>77</v>
      </c>
      <c r="J109" s="88">
        <f aca="true" t="shared" si="27" ref="J109:J141">G109-D109</f>
        <v>20</v>
      </c>
      <c r="K109" s="89">
        <f aca="true" t="shared" si="28" ref="K109:K141">H109-E109</f>
        <v>97</v>
      </c>
      <c r="L109" s="81">
        <f aca="true" t="shared" si="29" ref="L109:L141">I109*$D$6</f>
        <v>354.2</v>
      </c>
      <c r="M109" s="90">
        <f aca="true" t="shared" si="30" ref="M109:M141">J109*$D$7</f>
        <v>31.2</v>
      </c>
      <c r="N109" s="91">
        <f aca="true" t="shared" si="31" ref="N109:N140">M109+L109</f>
        <v>385.4</v>
      </c>
    </row>
    <row r="110" spans="1:14" ht="18.75" customHeight="1">
      <c r="A110" s="74">
        <v>98</v>
      </c>
      <c r="B110" s="119" t="s">
        <v>116</v>
      </c>
      <c r="C110" s="99">
        <v>58</v>
      </c>
      <c r="D110" s="100">
        <v>20</v>
      </c>
      <c r="E110" s="98">
        <f t="shared" si="24"/>
        <v>78</v>
      </c>
      <c r="F110" s="99">
        <v>303</v>
      </c>
      <c r="G110" s="100">
        <v>155</v>
      </c>
      <c r="H110" s="101">
        <f t="shared" si="25"/>
        <v>458</v>
      </c>
      <c r="I110" s="87">
        <f t="shared" si="26"/>
        <v>245</v>
      </c>
      <c r="J110" s="88">
        <f t="shared" si="27"/>
        <v>135</v>
      </c>
      <c r="K110" s="89">
        <f t="shared" si="28"/>
        <v>380</v>
      </c>
      <c r="L110" s="81">
        <f t="shared" si="29"/>
        <v>1127</v>
      </c>
      <c r="M110" s="90">
        <f t="shared" si="30"/>
        <v>210.6</v>
      </c>
      <c r="N110" s="91">
        <f t="shared" si="31"/>
        <v>1337.6</v>
      </c>
    </row>
    <row r="111" spans="1:14" ht="18.75" customHeight="1">
      <c r="A111" s="74">
        <v>99</v>
      </c>
      <c r="B111" s="119" t="s">
        <v>117</v>
      </c>
      <c r="C111" s="99">
        <v>0</v>
      </c>
      <c r="D111" s="100">
        <v>0</v>
      </c>
      <c r="E111" s="98">
        <f t="shared" si="24"/>
        <v>0</v>
      </c>
      <c r="F111" s="99">
        <v>12</v>
      </c>
      <c r="G111" s="100">
        <v>9</v>
      </c>
      <c r="H111" s="101">
        <f t="shared" si="25"/>
        <v>21</v>
      </c>
      <c r="I111" s="87">
        <f t="shared" si="26"/>
        <v>12</v>
      </c>
      <c r="J111" s="88">
        <f t="shared" si="27"/>
        <v>9</v>
      </c>
      <c r="K111" s="89">
        <f t="shared" si="28"/>
        <v>21</v>
      </c>
      <c r="L111" s="81">
        <f t="shared" si="29"/>
        <v>55.2</v>
      </c>
      <c r="M111" s="90">
        <f t="shared" si="30"/>
        <v>14.04</v>
      </c>
      <c r="N111" s="91">
        <f t="shared" si="31"/>
        <v>69.24</v>
      </c>
    </row>
    <row r="112" spans="1:14" ht="18.75" customHeight="1">
      <c r="A112" s="74">
        <v>100</v>
      </c>
      <c r="B112" s="119" t="s">
        <v>118</v>
      </c>
      <c r="C112" s="99">
        <v>92</v>
      </c>
      <c r="D112" s="100">
        <v>95</v>
      </c>
      <c r="E112" s="98">
        <f t="shared" si="24"/>
        <v>187</v>
      </c>
      <c r="F112" s="99">
        <v>130</v>
      </c>
      <c r="G112" s="100">
        <v>126</v>
      </c>
      <c r="H112" s="101">
        <f t="shared" si="25"/>
        <v>256</v>
      </c>
      <c r="I112" s="87">
        <f t="shared" si="26"/>
        <v>38</v>
      </c>
      <c r="J112" s="88">
        <f t="shared" si="27"/>
        <v>31</v>
      </c>
      <c r="K112" s="89">
        <f t="shared" si="28"/>
        <v>69</v>
      </c>
      <c r="L112" s="81">
        <f t="shared" si="29"/>
        <v>174.8</v>
      </c>
      <c r="M112" s="90">
        <f t="shared" si="30"/>
        <v>48.36</v>
      </c>
      <c r="N112" s="91">
        <f t="shared" si="31"/>
        <v>223.16</v>
      </c>
    </row>
    <row r="113" spans="1:14" ht="18.75" customHeight="1">
      <c r="A113" s="74">
        <v>101</v>
      </c>
      <c r="B113" s="119" t="s">
        <v>119</v>
      </c>
      <c r="C113" s="99">
        <v>1858</v>
      </c>
      <c r="D113" s="100">
        <v>852</v>
      </c>
      <c r="E113" s="98">
        <f t="shared" si="24"/>
        <v>2710</v>
      </c>
      <c r="F113" s="99">
        <v>1908</v>
      </c>
      <c r="G113" s="100">
        <v>866</v>
      </c>
      <c r="H113" s="101">
        <f t="shared" si="25"/>
        <v>2774</v>
      </c>
      <c r="I113" s="87">
        <f t="shared" si="26"/>
        <v>50</v>
      </c>
      <c r="J113" s="88">
        <f t="shared" si="27"/>
        <v>14</v>
      </c>
      <c r="K113" s="89">
        <f t="shared" si="28"/>
        <v>64</v>
      </c>
      <c r="L113" s="81">
        <f t="shared" si="29"/>
        <v>230</v>
      </c>
      <c r="M113" s="90">
        <f t="shared" si="30"/>
        <v>21.84</v>
      </c>
      <c r="N113" s="91">
        <f t="shared" si="31"/>
        <v>251.84</v>
      </c>
    </row>
    <row r="114" spans="1:14" ht="18.75" customHeight="1">
      <c r="A114" s="74">
        <v>102</v>
      </c>
      <c r="B114" s="119" t="s">
        <v>120</v>
      </c>
      <c r="C114" s="99">
        <v>570</v>
      </c>
      <c r="D114" s="100">
        <v>239</v>
      </c>
      <c r="E114" s="98">
        <f t="shared" si="24"/>
        <v>809</v>
      </c>
      <c r="F114" s="99">
        <v>710</v>
      </c>
      <c r="G114" s="100">
        <v>319</v>
      </c>
      <c r="H114" s="101">
        <f t="shared" si="25"/>
        <v>1029</v>
      </c>
      <c r="I114" s="87">
        <f t="shared" si="26"/>
        <v>140</v>
      </c>
      <c r="J114" s="88">
        <f t="shared" si="27"/>
        <v>80</v>
      </c>
      <c r="K114" s="89">
        <f t="shared" si="28"/>
        <v>220</v>
      </c>
      <c r="L114" s="81">
        <f t="shared" si="29"/>
        <v>644</v>
      </c>
      <c r="M114" s="90">
        <f t="shared" si="30"/>
        <v>124.8</v>
      </c>
      <c r="N114" s="91">
        <f t="shared" si="31"/>
        <v>768.8</v>
      </c>
    </row>
    <row r="115" spans="1:14" ht="18.75" customHeight="1">
      <c r="A115" s="74">
        <v>103</v>
      </c>
      <c r="B115" s="119" t="s">
        <v>121</v>
      </c>
      <c r="C115" s="99">
        <v>1047</v>
      </c>
      <c r="D115" s="100">
        <v>496</v>
      </c>
      <c r="E115" s="98">
        <f t="shared" si="24"/>
        <v>1543</v>
      </c>
      <c r="F115" s="99">
        <v>1203</v>
      </c>
      <c r="G115" s="100">
        <v>563</v>
      </c>
      <c r="H115" s="101">
        <f t="shared" si="25"/>
        <v>1766</v>
      </c>
      <c r="I115" s="87">
        <f t="shared" si="26"/>
        <v>156</v>
      </c>
      <c r="J115" s="88">
        <f t="shared" si="27"/>
        <v>67</v>
      </c>
      <c r="K115" s="89">
        <f t="shared" si="28"/>
        <v>223</v>
      </c>
      <c r="L115" s="81">
        <f t="shared" si="29"/>
        <v>717.6</v>
      </c>
      <c r="M115" s="90">
        <f t="shared" si="30"/>
        <v>104.52</v>
      </c>
      <c r="N115" s="91">
        <f t="shared" si="31"/>
        <v>822.12</v>
      </c>
    </row>
    <row r="116" spans="1:14" ht="18.75" customHeight="1">
      <c r="A116" s="74">
        <v>104</v>
      </c>
      <c r="B116" s="119" t="s">
        <v>122</v>
      </c>
      <c r="C116" s="99">
        <v>4899</v>
      </c>
      <c r="D116" s="100">
        <v>2521</v>
      </c>
      <c r="E116" s="98">
        <f t="shared" si="24"/>
        <v>7420</v>
      </c>
      <c r="F116" s="99">
        <v>5222</v>
      </c>
      <c r="G116" s="100">
        <v>2692</v>
      </c>
      <c r="H116" s="101">
        <f t="shared" si="25"/>
        <v>7914</v>
      </c>
      <c r="I116" s="87">
        <f t="shared" si="26"/>
        <v>323</v>
      </c>
      <c r="J116" s="88">
        <f t="shared" si="27"/>
        <v>171</v>
      </c>
      <c r="K116" s="89">
        <f t="shared" si="28"/>
        <v>494</v>
      </c>
      <c r="L116" s="81">
        <f t="shared" si="29"/>
        <v>1485.8</v>
      </c>
      <c r="M116" s="90">
        <f t="shared" si="30"/>
        <v>266.76</v>
      </c>
      <c r="N116" s="91">
        <f t="shared" si="31"/>
        <v>1752.56</v>
      </c>
    </row>
    <row r="117" spans="1:14" ht="18.75" customHeight="1">
      <c r="A117" s="74">
        <v>105</v>
      </c>
      <c r="B117" s="119" t="s">
        <v>123</v>
      </c>
      <c r="C117" s="99">
        <v>0</v>
      </c>
      <c r="D117" s="100">
        <v>0</v>
      </c>
      <c r="E117" s="98">
        <f t="shared" si="24"/>
        <v>0</v>
      </c>
      <c r="F117" s="99">
        <v>0</v>
      </c>
      <c r="G117" s="100">
        <v>0</v>
      </c>
      <c r="H117" s="101">
        <f t="shared" si="25"/>
        <v>0</v>
      </c>
      <c r="I117" s="87">
        <f t="shared" si="26"/>
        <v>0</v>
      </c>
      <c r="J117" s="88">
        <f t="shared" si="27"/>
        <v>0</v>
      </c>
      <c r="K117" s="89">
        <f t="shared" si="28"/>
        <v>0</v>
      </c>
      <c r="L117" s="81">
        <f t="shared" si="29"/>
        <v>0</v>
      </c>
      <c r="M117" s="90">
        <f t="shared" si="30"/>
        <v>0</v>
      </c>
      <c r="N117" s="91">
        <f t="shared" si="31"/>
        <v>0</v>
      </c>
    </row>
    <row r="118" spans="1:14" ht="18.75" customHeight="1">
      <c r="A118" s="74">
        <v>106</v>
      </c>
      <c r="B118" s="119" t="s">
        <v>124</v>
      </c>
      <c r="C118" s="99">
        <v>6</v>
      </c>
      <c r="D118" s="100">
        <v>1</v>
      </c>
      <c r="E118" s="98">
        <f t="shared" si="24"/>
        <v>7</v>
      </c>
      <c r="F118" s="99">
        <v>42</v>
      </c>
      <c r="G118" s="100">
        <v>25</v>
      </c>
      <c r="H118" s="101">
        <f t="shared" si="25"/>
        <v>67</v>
      </c>
      <c r="I118" s="87">
        <f t="shared" si="26"/>
        <v>36</v>
      </c>
      <c r="J118" s="88">
        <f t="shared" si="27"/>
        <v>24</v>
      </c>
      <c r="K118" s="89">
        <f t="shared" si="28"/>
        <v>60</v>
      </c>
      <c r="L118" s="81">
        <f t="shared" si="29"/>
        <v>165.6</v>
      </c>
      <c r="M118" s="90">
        <f t="shared" si="30"/>
        <v>37.44</v>
      </c>
      <c r="N118" s="91">
        <f t="shared" si="31"/>
        <v>203.04</v>
      </c>
    </row>
    <row r="119" spans="1:14" ht="18.75" customHeight="1">
      <c r="A119" s="74">
        <v>107</v>
      </c>
      <c r="B119" s="119" t="s">
        <v>125</v>
      </c>
      <c r="C119" s="99">
        <v>1028</v>
      </c>
      <c r="D119" s="100">
        <v>415</v>
      </c>
      <c r="E119" s="98">
        <f t="shared" si="24"/>
        <v>1443</v>
      </c>
      <c r="F119" s="99">
        <v>1153</v>
      </c>
      <c r="G119" s="100">
        <v>493</v>
      </c>
      <c r="H119" s="101">
        <f t="shared" si="25"/>
        <v>1646</v>
      </c>
      <c r="I119" s="87">
        <f t="shared" si="26"/>
        <v>125</v>
      </c>
      <c r="J119" s="88">
        <f t="shared" si="27"/>
        <v>78</v>
      </c>
      <c r="K119" s="89">
        <f t="shared" si="28"/>
        <v>203</v>
      </c>
      <c r="L119" s="81">
        <f t="shared" si="29"/>
        <v>575</v>
      </c>
      <c r="M119" s="90">
        <f t="shared" si="30"/>
        <v>121.68</v>
      </c>
      <c r="N119" s="91">
        <f t="shared" si="31"/>
        <v>696.68</v>
      </c>
    </row>
    <row r="120" spans="1:14" ht="18.75" customHeight="1">
      <c r="A120" s="74">
        <v>108</v>
      </c>
      <c r="B120" s="119" t="s">
        <v>126</v>
      </c>
      <c r="C120" s="99">
        <v>922</v>
      </c>
      <c r="D120" s="100">
        <v>319</v>
      </c>
      <c r="E120" s="98">
        <f t="shared" si="24"/>
        <v>1241</v>
      </c>
      <c r="F120" s="99">
        <v>938</v>
      </c>
      <c r="G120" s="100">
        <v>326</v>
      </c>
      <c r="H120" s="101">
        <f t="shared" si="25"/>
        <v>1264</v>
      </c>
      <c r="I120" s="87">
        <f t="shared" si="26"/>
        <v>16</v>
      </c>
      <c r="J120" s="88">
        <f t="shared" si="27"/>
        <v>7</v>
      </c>
      <c r="K120" s="89">
        <f t="shared" si="28"/>
        <v>23</v>
      </c>
      <c r="L120" s="81">
        <f t="shared" si="29"/>
        <v>73.6</v>
      </c>
      <c r="M120" s="90">
        <f t="shared" si="30"/>
        <v>10.92</v>
      </c>
      <c r="N120" s="91">
        <f t="shared" si="31"/>
        <v>84.52</v>
      </c>
    </row>
    <row r="121" spans="1:14" ht="18.75" customHeight="1">
      <c r="A121" s="74">
        <v>109</v>
      </c>
      <c r="B121" s="119" t="s">
        <v>127</v>
      </c>
      <c r="C121" s="99">
        <v>1692</v>
      </c>
      <c r="D121" s="100">
        <v>3227</v>
      </c>
      <c r="E121" s="98">
        <f t="shared" si="24"/>
        <v>4919</v>
      </c>
      <c r="F121" s="99">
        <v>1834</v>
      </c>
      <c r="G121" s="100">
        <v>3310</v>
      </c>
      <c r="H121" s="101">
        <f t="shared" si="25"/>
        <v>5144</v>
      </c>
      <c r="I121" s="87">
        <f t="shared" si="26"/>
        <v>142</v>
      </c>
      <c r="J121" s="88">
        <f t="shared" si="27"/>
        <v>83</v>
      </c>
      <c r="K121" s="89">
        <f t="shared" si="28"/>
        <v>225</v>
      </c>
      <c r="L121" s="81">
        <f t="shared" si="29"/>
        <v>653.2</v>
      </c>
      <c r="M121" s="90">
        <f t="shared" si="30"/>
        <v>129.48</v>
      </c>
      <c r="N121" s="91">
        <f t="shared" si="31"/>
        <v>782.68</v>
      </c>
    </row>
    <row r="122" spans="1:14" ht="18.75" customHeight="1">
      <c r="A122" s="74">
        <v>110</v>
      </c>
      <c r="B122" s="119" t="s">
        <v>128</v>
      </c>
      <c r="C122" s="99">
        <v>219</v>
      </c>
      <c r="D122" s="100">
        <v>119</v>
      </c>
      <c r="E122" s="98">
        <f t="shared" si="24"/>
        <v>338</v>
      </c>
      <c r="F122" s="99">
        <v>247</v>
      </c>
      <c r="G122" s="100">
        <v>128</v>
      </c>
      <c r="H122" s="101">
        <f t="shared" si="25"/>
        <v>375</v>
      </c>
      <c r="I122" s="87">
        <f t="shared" si="26"/>
        <v>28</v>
      </c>
      <c r="J122" s="88">
        <f t="shared" si="27"/>
        <v>9</v>
      </c>
      <c r="K122" s="89">
        <f t="shared" si="28"/>
        <v>37</v>
      </c>
      <c r="L122" s="81">
        <f t="shared" si="29"/>
        <v>128.8</v>
      </c>
      <c r="M122" s="90">
        <f t="shared" si="30"/>
        <v>14.04</v>
      </c>
      <c r="N122" s="91">
        <f t="shared" si="31"/>
        <v>142.84</v>
      </c>
    </row>
    <row r="123" spans="1:14" ht="18.75" customHeight="1">
      <c r="A123" s="74">
        <v>111</v>
      </c>
      <c r="B123" s="119" t="s">
        <v>129</v>
      </c>
      <c r="C123" s="99">
        <v>190</v>
      </c>
      <c r="D123" s="100">
        <v>81</v>
      </c>
      <c r="E123" s="98">
        <f t="shared" si="24"/>
        <v>271</v>
      </c>
      <c r="F123" s="99">
        <v>487</v>
      </c>
      <c r="G123" s="100">
        <v>205</v>
      </c>
      <c r="H123" s="101">
        <f t="shared" si="25"/>
        <v>692</v>
      </c>
      <c r="I123" s="87">
        <f t="shared" si="26"/>
        <v>297</v>
      </c>
      <c r="J123" s="88">
        <f t="shared" si="27"/>
        <v>124</v>
      </c>
      <c r="K123" s="89">
        <f t="shared" si="28"/>
        <v>421</v>
      </c>
      <c r="L123" s="81">
        <f t="shared" si="29"/>
        <v>1366.2</v>
      </c>
      <c r="M123" s="90">
        <f t="shared" si="30"/>
        <v>193.44</v>
      </c>
      <c r="N123" s="91">
        <f t="shared" si="31"/>
        <v>1559.64</v>
      </c>
    </row>
    <row r="124" spans="1:14" ht="18.75" customHeight="1">
      <c r="A124" s="74">
        <v>112</v>
      </c>
      <c r="B124" s="119" t="s">
        <v>130</v>
      </c>
      <c r="C124" s="99">
        <v>0</v>
      </c>
      <c r="D124" s="100">
        <v>0</v>
      </c>
      <c r="E124" s="98">
        <f t="shared" si="24"/>
        <v>0</v>
      </c>
      <c r="F124" s="99">
        <v>0</v>
      </c>
      <c r="G124" s="100">
        <v>0</v>
      </c>
      <c r="H124" s="101">
        <f t="shared" si="25"/>
        <v>0</v>
      </c>
      <c r="I124" s="87">
        <f t="shared" si="26"/>
        <v>0</v>
      </c>
      <c r="J124" s="88">
        <f t="shared" si="27"/>
        <v>0</v>
      </c>
      <c r="K124" s="89">
        <f t="shared" si="28"/>
        <v>0</v>
      </c>
      <c r="L124" s="81">
        <f t="shared" si="29"/>
        <v>0</v>
      </c>
      <c r="M124" s="90">
        <f t="shared" si="30"/>
        <v>0</v>
      </c>
      <c r="N124" s="91">
        <f t="shared" si="31"/>
        <v>0</v>
      </c>
    </row>
    <row r="125" spans="1:14" ht="18.75" customHeight="1">
      <c r="A125" s="74">
        <v>113</v>
      </c>
      <c r="B125" s="119" t="s">
        <v>131</v>
      </c>
      <c r="C125" s="99">
        <v>122</v>
      </c>
      <c r="D125" s="100">
        <v>56</v>
      </c>
      <c r="E125" s="98">
        <f t="shared" si="24"/>
        <v>178</v>
      </c>
      <c r="F125" s="99">
        <v>229</v>
      </c>
      <c r="G125" s="100">
        <v>80</v>
      </c>
      <c r="H125" s="101">
        <f t="shared" si="25"/>
        <v>309</v>
      </c>
      <c r="I125" s="87">
        <f t="shared" si="26"/>
        <v>107</v>
      </c>
      <c r="J125" s="88">
        <f t="shared" si="27"/>
        <v>24</v>
      </c>
      <c r="K125" s="89">
        <f t="shared" si="28"/>
        <v>131</v>
      </c>
      <c r="L125" s="81">
        <f t="shared" si="29"/>
        <v>492.2</v>
      </c>
      <c r="M125" s="90">
        <f t="shared" si="30"/>
        <v>37.44</v>
      </c>
      <c r="N125" s="91">
        <f t="shared" si="31"/>
        <v>529.64</v>
      </c>
    </row>
    <row r="126" spans="1:14" ht="18.75" customHeight="1">
      <c r="A126" s="74">
        <v>114</v>
      </c>
      <c r="B126" s="119" t="s">
        <v>132</v>
      </c>
      <c r="C126" s="99">
        <v>183</v>
      </c>
      <c r="D126" s="100">
        <v>84</v>
      </c>
      <c r="E126" s="98">
        <f t="shared" si="24"/>
        <v>267</v>
      </c>
      <c r="F126" s="99">
        <v>260</v>
      </c>
      <c r="G126" s="100">
        <v>89</v>
      </c>
      <c r="H126" s="101">
        <f t="shared" si="25"/>
        <v>349</v>
      </c>
      <c r="I126" s="87">
        <f t="shared" si="26"/>
        <v>77</v>
      </c>
      <c r="J126" s="88">
        <f t="shared" si="27"/>
        <v>5</v>
      </c>
      <c r="K126" s="89">
        <f t="shared" si="28"/>
        <v>82</v>
      </c>
      <c r="L126" s="81">
        <f t="shared" si="29"/>
        <v>354.2</v>
      </c>
      <c r="M126" s="90">
        <f t="shared" si="30"/>
        <v>7.8</v>
      </c>
      <c r="N126" s="91">
        <f t="shared" si="31"/>
        <v>362</v>
      </c>
    </row>
    <row r="127" spans="1:14" ht="18.75" customHeight="1">
      <c r="A127" s="74">
        <v>115</v>
      </c>
      <c r="B127" s="119" t="s">
        <v>133</v>
      </c>
      <c r="C127" s="99">
        <v>208</v>
      </c>
      <c r="D127" s="100">
        <v>104</v>
      </c>
      <c r="E127" s="98">
        <f t="shared" si="24"/>
        <v>312</v>
      </c>
      <c r="F127" s="99">
        <v>276</v>
      </c>
      <c r="G127" s="100">
        <v>146</v>
      </c>
      <c r="H127" s="101">
        <f t="shared" si="25"/>
        <v>422</v>
      </c>
      <c r="I127" s="87">
        <f t="shared" si="26"/>
        <v>68</v>
      </c>
      <c r="J127" s="88">
        <f t="shared" si="27"/>
        <v>42</v>
      </c>
      <c r="K127" s="89">
        <f t="shared" si="28"/>
        <v>110</v>
      </c>
      <c r="L127" s="81">
        <f t="shared" si="29"/>
        <v>312.8</v>
      </c>
      <c r="M127" s="90">
        <f t="shared" si="30"/>
        <v>65.52</v>
      </c>
      <c r="N127" s="91">
        <f t="shared" si="31"/>
        <v>378.32</v>
      </c>
    </row>
    <row r="128" spans="1:14" ht="18.75" customHeight="1">
      <c r="A128" s="74">
        <v>116</v>
      </c>
      <c r="B128" s="119" t="s">
        <v>134</v>
      </c>
      <c r="C128" s="99">
        <v>688</v>
      </c>
      <c r="D128" s="100">
        <v>407</v>
      </c>
      <c r="E128" s="98">
        <f t="shared" si="24"/>
        <v>1095</v>
      </c>
      <c r="F128" s="99">
        <v>906</v>
      </c>
      <c r="G128" s="100">
        <v>522</v>
      </c>
      <c r="H128" s="101">
        <f t="shared" si="25"/>
        <v>1428</v>
      </c>
      <c r="I128" s="87">
        <f t="shared" si="26"/>
        <v>218</v>
      </c>
      <c r="J128" s="88">
        <f t="shared" si="27"/>
        <v>115</v>
      </c>
      <c r="K128" s="89">
        <f t="shared" si="28"/>
        <v>333</v>
      </c>
      <c r="L128" s="81">
        <f t="shared" si="29"/>
        <v>1002.8</v>
      </c>
      <c r="M128" s="90">
        <f t="shared" si="30"/>
        <v>179.4</v>
      </c>
      <c r="N128" s="91">
        <f t="shared" si="31"/>
        <v>1182.2</v>
      </c>
    </row>
    <row r="129" spans="1:14" ht="18.75" customHeight="1">
      <c r="A129" s="74">
        <v>117</v>
      </c>
      <c r="B129" s="119" t="s">
        <v>135</v>
      </c>
      <c r="C129" s="99">
        <v>0</v>
      </c>
      <c r="D129" s="100">
        <v>0</v>
      </c>
      <c r="E129" s="98">
        <f t="shared" si="24"/>
        <v>0</v>
      </c>
      <c r="F129" s="99">
        <v>0</v>
      </c>
      <c r="G129" s="100">
        <v>0</v>
      </c>
      <c r="H129" s="101">
        <f t="shared" si="25"/>
        <v>0</v>
      </c>
      <c r="I129" s="87">
        <f t="shared" si="26"/>
        <v>0</v>
      </c>
      <c r="J129" s="88">
        <f t="shared" si="27"/>
        <v>0</v>
      </c>
      <c r="K129" s="89">
        <f t="shared" si="28"/>
        <v>0</v>
      </c>
      <c r="L129" s="81">
        <f t="shared" si="29"/>
        <v>0</v>
      </c>
      <c r="M129" s="90">
        <f t="shared" si="30"/>
        <v>0</v>
      </c>
      <c r="N129" s="91">
        <f t="shared" si="31"/>
        <v>0</v>
      </c>
    </row>
    <row r="130" spans="1:14" ht="18.75" customHeight="1">
      <c r="A130" s="74">
        <v>118</v>
      </c>
      <c r="B130" s="119" t="s">
        <v>136</v>
      </c>
      <c r="C130" s="99">
        <v>142</v>
      </c>
      <c r="D130" s="100">
        <v>105</v>
      </c>
      <c r="E130" s="98">
        <f t="shared" si="24"/>
        <v>247</v>
      </c>
      <c r="F130" s="99">
        <v>314</v>
      </c>
      <c r="G130" s="100">
        <v>212</v>
      </c>
      <c r="H130" s="101">
        <f t="shared" si="25"/>
        <v>526</v>
      </c>
      <c r="I130" s="87">
        <f t="shared" si="26"/>
        <v>172</v>
      </c>
      <c r="J130" s="88">
        <f t="shared" si="27"/>
        <v>107</v>
      </c>
      <c r="K130" s="89">
        <f t="shared" si="28"/>
        <v>279</v>
      </c>
      <c r="L130" s="81">
        <f t="shared" si="29"/>
        <v>791.2</v>
      </c>
      <c r="M130" s="90">
        <f t="shared" si="30"/>
        <v>166.92</v>
      </c>
      <c r="N130" s="91">
        <f t="shared" si="31"/>
        <v>958.12</v>
      </c>
    </row>
    <row r="131" spans="1:14" ht="18.75" customHeight="1">
      <c r="A131" s="74">
        <v>119</v>
      </c>
      <c r="B131" s="119" t="s">
        <v>137</v>
      </c>
      <c r="C131" s="99">
        <v>478</v>
      </c>
      <c r="D131" s="100">
        <v>222</v>
      </c>
      <c r="E131" s="98">
        <f t="shared" si="24"/>
        <v>700</v>
      </c>
      <c r="F131" s="99">
        <v>567</v>
      </c>
      <c r="G131" s="100">
        <v>249</v>
      </c>
      <c r="H131" s="101">
        <f t="shared" si="25"/>
        <v>816</v>
      </c>
      <c r="I131" s="87">
        <f t="shared" si="26"/>
        <v>89</v>
      </c>
      <c r="J131" s="88">
        <f t="shared" si="27"/>
        <v>27</v>
      </c>
      <c r="K131" s="89">
        <f t="shared" si="28"/>
        <v>116</v>
      </c>
      <c r="L131" s="81">
        <f t="shared" si="29"/>
        <v>409.4</v>
      </c>
      <c r="M131" s="90">
        <f t="shared" si="30"/>
        <v>42.12</v>
      </c>
      <c r="N131" s="91">
        <f t="shared" si="31"/>
        <v>451.52</v>
      </c>
    </row>
    <row r="132" spans="1:14" ht="18.75" customHeight="1">
      <c r="A132" s="74">
        <v>120</v>
      </c>
      <c r="B132" s="119" t="s">
        <v>138</v>
      </c>
      <c r="C132" s="99">
        <v>0</v>
      </c>
      <c r="D132" s="100">
        <v>0</v>
      </c>
      <c r="E132" s="98">
        <f t="shared" si="24"/>
        <v>0</v>
      </c>
      <c r="F132" s="99">
        <v>0</v>
      </c>
      <c r="G132" s="100">
        <v>0</v>
      </c>
      <c r="H132" s="101">
        <f t="shared" si="25"/>
        <v>0</v>
      </c>
      <c r="I132" s="87">
        <f t="shared" si="26"/>
        <v>0</v>
      </c>
      <c r="J132" s="88">
        <f t="shared" si="27"/>
        <v>0</v>
      </c>
      <c r="K132" s="89">
        <f t="shared" si="28"/>
        <v>0</v>
      </c>
      <c r="L132" s="81">
        <f t="shared" si="29"/>
        <v>0</v>
      </c>
      <c r="M132" s="90">
        <f t="shared" si="30"/>
        <v>0</v>
      </c>
      <c r="N132" s="91">
        <f t="shared" si="31"/>
        <v>0</v>
      </c>
    </row>
    <row r="133" spans="1:14" ht="18.75" customHeight="1">
      <c r="A133" s="74">
        <v>121</v>
      </c>
      <c r="B133" s="119" t="s">
        <v>139</v>
      </c>
      <c r="C133" s="99">
        <v>1115</v>
      </c>
      <c r="D133" s="100">
        <v>400</v>
      </c>
      <c r="E133" s="98">
        <f t="shared" si="24"/>
        <v>1515</v>
      </c>
      <c r="F133" s="99">
        <v>1410</v>
      </c>
      <c r="G133" s="100">
        <v>496</v>
      </c>
      <c r="H133" s="101">
        <f t="shared" si="25"/>
        <v>1906</v>
      </c>
      <c r="I133" s="87">
        <f t="shared" si="26"/>
        <v>295</v>
      </c>
      <c r="J133" s="88">
        <f t="shared" si="27"/>
        <v>96</v>
      </c>
      <c r="K133" s="89">
        <f t="shared" si="28"/>
        <v>391</v>
      </c>
      <c r="L133" s="81">
        <f t="shared" si="29"/>
        <v>1357</v>
      </c>
      <c r="M133" s="90">
        <f t="shared" si="30"/>
        <v>149.76</v>
      </c>
      <c r="N133" s="91">
        <f t="shared" si="31"/>
        <v>1506.76</v>
      </c>
    </row>
    <row r="134" spans="1:14" ht="18.75" customHeight="1">
      <c r="A134" s="74">
        <v>122</v>
      </c>
      <c r="B134" s="119" t="s">
        <v>140</v>
      </c>
      <c r="C134" s="99">
        <v>0</v>
      </c>
      <c r="D134" s="100">
        <v>0</v>
      </c>
      <c r="E134" s="98">
        <f t="shared" si="24"/>
        <v>0</v>
      </c>
      <c r="F134" s="99">
        <v>4</v>
      </c>
      <c r="G134" s="100">
        <v>0</v>
      </c>
      <c r="H134" s="101">
        <f t="shared" si="25"/>
        <v>4</v>
      </c>
      <c r="I134" s="87">
        <f t="shared" si="26"/>
        <v>4</v>
      </c>
      <c r="J134" s="88">
        <f t="shared" si="27"/>
        <v>0</v>
      </c>
      <c r="K134" s="89">
        <f t="shared" si="28"/>
        <v>4</v>
      </c>
      <c r="L134" s="81">
        <f t="shared" si="29"/>
        <v>18.4</v>
      </c>
      <c r="M134" s="90">
        <f t="shared" si="30"/>
        <v>0</v>
      </c>
      <c r="N134" s="91">
        <f t="shared" si="31"/>
        <v>18.4</v>
      </c>
    </row>
    <row r="135" spans="1:14" ht="18.75" customHeight="1">
      <c r="A135" s="74">
        <v>123</v>
      </c>
      <c r="B135" s="119" t="s">
        <v>141</v>
      </c>
      <c r="C135" s="99">
        <v>325</v>
      </c>
      <c r="D135" s="100">
        <v>173</v>
      </c>
      <c r="E135" s="98">
        <f t="shared" si="24"/>
        <v>498</v>
      </c>
      <c r="F135" s="99">
        <v>543</v>
      </c>
      <c r="G135" s="100">
        <v>331</v>
      </c>
      <c r="H135" s="101">
        <f t="shared" si="25"/>
        <v>874</v>
      </c>
      <c r="I135" s="87">
        <f t="shared" si="26"/>
        <v>218</v>
      </c>
      <c r="J135" s="88">
        <f t="shared" si="27"/>
        <v>158</v>
      </c>
      <c r="K135" s="89">
        <f t="shared" si="28"/>
        <v>376</v>
      </c>
      <c r="L135" s="81">
        <f t="shared" si="29"/>
        <v>1002.8</v>
      </c>
      <c r="M135" s="90">
        <f t="shared" si="30"/>
        <v>246.48</v>
      </c>
      <c r="N135" s="91">
        <f t="shared" si="31"/>
        <v>1249.28</v>
      </c>
    </row>
    <row r="136" spans="1:14" ht="18.75" customHeight="1">
      <c r="A136" s="74">
        <v>124</v>
      </c>
      <c r="B136" s="119" t="s">
        <v>142</v>
      </c>
      <c r="C136" s="99">
        <v>390</v>
      </c>
      <c r="D136" s="100">
        <v>139</v>
      </c>
      <c r="E136" s="98">
        <f t="shared" si="24"/>
        <v>529</v>
      </c>
      <c r="F136" s="99">
        <v>786</v>
      </c>
      <c r="G136" s="100">
        <v>317</v>
      </c>
      <c r="H136" s="101">
        <f t="shared" si="25"/>
        <v>1103</v>
      </c>
      <c r="I136" s="87">
        <f t="shared" si="26"/>
        <v>396</v>
      </c>
      <c r="J136" s="88">
        <f t="shared" si="27"/>
        <v>178</v>
      </c>
      <c r="K136" s="89">
        <f t="shared" si="28"/>
        <v>574</v>
      </c>
      <c r="L136" s="81">
        <f t="shared" si="29"/>
        <v>1821.6</v>
      </c>
      <c r="M136" s="90">
        <f t="shared" si="30"/>
        <v>277.68</v>
      </c>
      <c r="N136" s="91">
        <f t="shared" si="31"/>
        <v>2099.28</v>
      </c>
    </row>
    <row r="137" spans="1:14" ht="18.75" customHeight="1">
      <c r="A137" s="74">
        <v>125</v>
      </c>
      <c r="B137" s="119" t="s">
        <v>143</v>
      </c>
      <c r="C137" s="99">
        <v>0</v>
      </c>
      <c r="D137" s="100">
        <v>0</v>
      </c>
      <c r="E137" s="98">
        <f t="shared" si="24"/>
        <v>0</v>
      </c>
      <c r="F137" s="99">
        <v>11</v>
      </c>
      <c r="G137" s="100">
        <v>1</v>
      </c>
      <c r="H137" s="101">
        <f t="shared" si="25"/>
        <v>12</v>
      </c>
      <c r="I137" s="87">
        <f t="shared" si="26"/>
        <v>11</v>
      </c>
      <c r="J137" s="88">
        <f t="shared" si="27"/>
        <v>1</v>
      </c>
      <c r="K137" s="89">
        <f t="shared" si="28"/>
        <v>12</v>
      </c>
      <c r="L137" s="81">
        <f t="shared" si="29"/>
        <v>50.6</v>
      </c>
      <c r="M137" s="90">
        <f t="shared" si="30"/>
        <v>1.56</v>
      </c>
      <c r="N137" s="91">
        <f t="shared" si="31"/>
        <v>52.16</v>
      </c>
    </row>
    <row r="138" spans="1:14" ht="18.75" customHeight="1">
      <c r="A138" s="74">
        <v>126</v>
      </c>
      <c r="B138" s="119" t="s">
        <v>143</v>
      </c>
      <c r="C138" s="99">
        <v>6</v>
      </c>
      <c r="D138" s="100">
        <v>3</v>
      </c>
      <c r="E138" s="98">
        <f t="shared" si="24"/>
        <v>9</v>
      </c>
      <c r="F138" s="99">
        <v>268</v>
      </c>
      <c r="G138" s="100">
        <v>65</v>
      </c>
      <c r="H138" s="101">
        <f t="shared" si="25"/>
        <v>333</v>
      </c>
      <c r="I138" s="87">
        <f t="shared" si="26"/>
        <v>262</v>
      </c>
      <c r="J138" s="88">
        <f t="shared" si="27"/>
        <v>62</v>
      </c>
      <c r="K138" s="89">
        <f t="shared" si="28"/>
        <v>324</v>
      </c>
      <c r="L138" s="81">
        <f t="shared" si="29"/>
        <v>1205.2</v>
      </c>
      <c r="M138" s="90">
        <f t="shared" si="30"/>
        <v>96.72</v>
      </c>
      <c r="N138" s="91">
        <f t="shared" si="31"/>
        <v>1301.92</v>
      </c>
    </row>
    <row r="139" spans="1:14" ht="18.75" customHeight="1">
      <c r="A139" s="74">
        <v>127</v>
      </c>
      <c r="B139" s="119" t="s">
        <v>144</v>
      </c>
      <c r="C139" s="99">
        <v>176</v>
      </c>
      <c r="D139" s="100">
        <v>96</v>
      </c>
      <c r="E139" s="98">
        <f t="shared" si="24"/>
        <v>272</v>
      </c>
      <c r="F139" s="99">
        <v>603</v>
      </c>
      <c r="G139" s="100">
        <v>274</v>
      </c>
      <c r="H139" s="101">
        <f t="shared" si="25"/>
        <v>877</v>
      </c>
      <c r="I139" s="87">
        <f t="shared" si="26"/>
        <v>427</v>
      </c>
      <c r="J139" s="88">
        <f t="shared" si="27"/>
        <v>178</v>
      </c>
      <c r="K139" s="89">
        <f t="shared" si="28"/>
        <v>605</v>
      </c>
      <c r="L139" s="81">
        <f t="shared" si="29"/>
        <v>1964.2</v>
      </c>
      <c r="M139" s="90">
        <f t="shared" si="30"/>
        <v>277.68</v>
      </c>
      <c r="N139" s="91">
        <f t="shared" si="31"/>
        <v>2241.88</v>
      </c>
    </row>
    <row r="140" spans="1:14" ht="18.75" customHeight="1">
      <c r="A140" s="74">
        <v>128</v>
      </c>
      <c r="B140" s="119" t="s">
        <v>145</v>
      </c>
      <c r="C140" s="99">
        <v>614</v>
      </c>
      <c r="D140" s="100">
        <v>382</v>
      </c>
      <c r="E140" s="98">
        <f t="shared" si="24"/>
        <v>996</v>
      </c>
      <c r="F140" s="99">
        <v>915</v>
      </c>
      <c r="G140" s="100">
        <v>508</v>
      </c>
      <c r="H140" s="101">
        <f t="shared" si="25"/>
        <v>1423</v>
      </c>
      <c r="I140" s="87">
        <f t="shared" si="26"/>
        <v>301</v>
      </c>
      <c r="J140" s="88">
        <f t="shared" si="27"/>
        <v>126</v>
      </c>
      <c r="K140" s="89">
        <f t="shared" si="28"/>
        <v>427</v>
      </c>
      <c r="L140" s="81">
        <f t="shared" si="29"/>
        <v>1384.6</v>
      </c>
      <c r="M140" s="90">
        <f t="shared" si="30"/>
        <v>196.56</v>
      </c>
      <c r="N140" s="91">
        <f t="shared" si="31"/>
        <v>1581.16</v>
      </c>
    </row>
    <row r="141" spans="1:14" ht="18.75" customHeight="1" thickBot="1">
      <c r="A141" s="105">
        <v>129</v>
      </c>
      <c r="B141" s="120" t="s">
        <v>146</v>
      </c>
      <c r="C141" s="106">
        <v>0</v>
      </c>
      <c r="D141" s="107">
        <v>0</v>
      </c>
      <c r="E141" s="108">
        <f>C141+D141</f>
        <v>0</v>
      </c>
      <c r="F141" s="106">
        <v>20</v>
      </c>
      <c r="G141" s="107">
        <v>4</v>
      </c>
      <c r="H141" s="109">
        <f>F141+G141</f>
        <v>24</v>
      </c>
      <c r="I141" s="110">
        <f t="shared" si="26"/>
        <v>20</v>
      </c>
      <c r="J141" s="111">
        <f t="shared" si="27"/>
        <v>4</v>
      </c>
      <c r="K141" s="112">
        <f t="shared" si="28"/>
        <v>24</v>
      </c>
      <c r="L141" s="113">
        <f t="shared" si="29"/>
        <v>92</v>
      </c>
      <c r="M141" s="114">
        <f t="shared" si="30"/>
        <v>6.24</v>
      </c>
      <c r="N141" s="115">
        <f>M141+L141</f>
        <v>98.24</v>
      </c>
    </row>
    <row r="142" spans="1:14" ht="18.75" customHeight="1" thickBo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>
        <f>SUM(N17:N141)</f>
        <v>81925.24</v>
      </c>
    </row>
    <row r="143" spans="1:11" ht="12.75">
      <c r="A143" s="47" t="s">
        <v>147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1:11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1:8" ht="12.75">
      <c r="A145" s="48" t="s">
        <v>148</v>
      </c>
      <c r="B145" s="48"/>
      <c r="C145" s="48"/>
      <c r="D145" s="48"/>
      <c r="E145" s="48"/>
      <c r="F145" s="48"/>
      <c r="G145" s="48"/>
      <c r="H145" s="48"/>
    </row>
  </sheetData>
  <sheetProtection/>
  <mergeCells count="18">
    <mergeCell ref="L9:N10"/>
    <mergeCell ref="C10:E10"/>
    <mergeCell ref="F10:H10"/>
    <mergeCell ref="L16:M16"/>
    <mergeCell ref="A143:K144"/>
    <mergeCell ref="A145:H145"/>
    <mergeCell ref="F9:H9"/>
    <mergeCell ref="I9:K10"/>
    <mergeCell ref="A5:E5"/>
    <mergeCell ref="A6:C6"/>
    <mergeCell ref="A7:C7"/>
    <mergeCell ref="A9:A11"/>
    <mergeCell ref="B9:B11"/>
    <mergeCell ref="C9:E9"/>
    <mergeCell ref="A1:N1"/>
    <mergeCell ref="A2:C2"/>
    <mergeCell ref="A4:C4"/>
    <mergeCell ref="D4:E4"/>
  </mergeCells>
  <conditionalFormatting sqref="B14:C14 F14">
    <cfRule type="expression" priority="4" dxfId="1" stopIfTrue="1">
      <formula>#VALUE!</formula>
    </cfRule>
  </conditionalFormatting>
  <conditionalFormatting sqref="H18">
    <cfRule type="cellIs" priority="2" dxfId="0" operator="notEqual" stopIfTrue="1">
      <formula>#REF!+#REF!</formula>
    </cfRule>
  </conditionalFormatting>
  <conditionalFormatting sqref="I12:L141 N12:N141 M12:M15 M17:M141">
    <cfRule type="cellIs" priority="1" dxfId="2" operator="lessThan" stopIfTrue="1">
      <formula>0</formula>
    </cfRule>
    <cfRule type="cellIs" priority="2" dxfId="2" operator="lessThan" stopIfTrue="1">
      <formula>0</formula>
    </cfRule>
  </conditionalFormatting>
  <conditionalFormatting sqref="D4:E4">
    <cfRule type="expression" priority="3" dxfId="2" stopIfTrue="1">
      <formula>#VALUE!</formula>
    </cfRule>
  </conditionalFormatting>
  <printOptions horizontalCentered="1"/>
  <pageMargins left="0.2362204724409449" right="0.2362204724409449" top="0" bottom="0" header="0.11811023622047245" footer="0.11811023622047245"/>
  <pageSetup fitToHeight="20" fitToWidth="1" horizontalDpi="300" verticalDpi="3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2014-05-30T09:54:01Z</cp:lastPrinted>
  <dcterms:created xsi:type="dcterms:W3CDTF">2011-03-31T08:24:44Z</dcterms:created>
  <dcterms:modified xsi:type="dcterms:W3CDTF">2014-05-30T10:06:31Z</dcterms:modified>
  <cp:category/>
  <cp:version/>
  <cp:contentType/>
  <cp:contentStatus/>
</cp:coreProperties>
</file>