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55" yWindow="65491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'Лист1'!$A$1:$Q$89</definedName>
  </definedNames>
  <calcPr fullCalcOnLoad="1" fullPrecision="0"/>
</workbook>
</file>

<file path=xl/sharedStrings.xml><?xml version="1.0" encoding="utf-8"?>
<sst xmlns="http://schemas.openxmlformats.org/spreadsheetml/2006/main" count="107" uniqueCount="100">
  <si>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</si>
  <si>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</si>
  <si>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</si>
  <si>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</si>
  <si>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</si>
  <si>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</si>
  <si>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</si>
  <si>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</si>
  <si>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</si>
  <si>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</si>
  <si>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</si>
  <si>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</si>
  <si>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</si>
  <si>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</si>
  <si>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</si>
  <si>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</si>
  <si>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</si>
  <si>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</si>
  <si>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</si>
  <si>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</si>
  <si>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 xml:space="preserve">Водонапорная башня  </t>
  </si>
  <si>
    <t xml:space="preserve">Магазин </t>
  </si>
  <si>
    <t>Освещение</t>
  </si>
  <si>
    <t xml:space="preserve">Сторожка </t>
  </si>
  <si>
    <t>Участок №008</t>
  </si>
  <si>
    <t>Участок №019</t>
  </si>
  <si>
    <t>Участок №029</t>
  </si>
  <si>
    <t>Участок №030</t>
  </si>
  <si>
    <t>Участок №032</t>
  </si>
  <si>
    <t>Участок №033</t>
  </si>
  <si>
    <t>Участок №041</t>
  </si>
  <si>
    <t>Участок №042</t>
  </si>
  <si>
    <t>Участок №043</t>
  </si>
  <si>
    <t>Участок №045</t>
  </si>
  <si>
    <t>Участок №054</t>
  </si>
  <si>
    <t>Участок №055</t>
  </si>
  <si>
    <t>Участок №064</t>
  </si>
  <si>
    <t>Участок №065</t>
  </si>
  <si>
    <t>Участок №070</t>
  </si>
  <si>
    <t>Участок №075</t>
  </si>
  <si>
    <t>Участок №076</t>
  </si>
  <si>
    <t>Участок №077</t>
  </si>
  <si>
    <t>Участок №095</t>
  </si>
  <si>
    <t>Участок №096</t>
  </si>
  <si>
    <t>Участок №101</t>
  </si>
  <si>
    <t>Участок №103</t>
  </si>
  <si>
    <t>Участок №105</t>
  </si>
  <si>
    <t>Участок №111</t>
  </si>
  <si>
    <t>Участок №114</t>
  </si>
  <si>
    <t>Участок №129</t>
  </si>
  <si>
    <t>Участок №139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</si>
  <si>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</si>
  <si>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</si>
  <si>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</si>
  <si>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</si>
  <si>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</si>
  <si>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</si>
  <si>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№165</t>
  </si>
  <si>
    <t>Участок №171</t>
  </si>
  <si>
    <t>Участок №172</t>
  </si>
  <si>
    <t>Участок №174</t>
  </si>
  <si>
    <t>Участок №175</t>
  </si>
  <si>
    <t>Участок №176</t>
  </si>
  <si>
    <t>Участок №178</t>
  </si>
  <si>
    <t>Участок №179</t>
  </si>
  <si>
    <t>Участок №180</t>
  </si>
  <si>
    <t>Участок №181</t>
  </si>
  <si>
    <t>Участок №183</t>
  </si>
  <si>
    <t>Участок №186</t>
  </si>
  <si>
    <t>Участок №187</t>
  </si>
  <si>
    <t>Участок №188</t>
  </si>
  <si>
    <t>Участок №190</t>
  </si>
  <si>
    <t>Участок №191</t>
  </si>
  <si>
    <t>Участок №192</t>
  </si>
  <si>
    <t>Участок №195</t>
  </si>
  <si>
    <t>Участок №202</t>
  </si>
  <si>
    <t>Участок №203</t>
  </si>
  <si>
    <t>Участок №206</t>
  </si>
  <si>
    <t>Участок №212</t>
  </si>
  <si>
    <t>Участок №213</t>
  </si>
  <si>
    <t>Участок №215</t>
  </si>
  <si>
    <t>Участок №216</t>
  </si>
  <si>
    <t>Участок №223</t>
  </si>
  <si>
    <t>Участок №234</t>
  </si>
  <si>
    <t>Участок №235</t>
  </si>
  <si>
    <t>Участок №236</t>
  </si>
  <si>
    <t>Участок №237</t>
  </si>
  <si>
    <t>Участок №239</t>
  </si>
  <si>
    <t>Участок №249</t>
  </si>
  <si>
    <t>Участок №252</t>
  </si>
  <si>
    <t>Участок №253</t>
  </si>
  <si>
    <t>Участок №256</t>
  </si>
  <si>
    <t>Участок №273</t>
  </si>
  <si>
    <t>Участок №313</t>
  </si>
  <si>
    <t>Участок №314</t>
  </si>
  <si>
    <t>Ведомость подготовлена OOO "ТанКос-электропроект"</t>
  </si>
  <si>
    <t>делить на 300уч.</t>
  </si>
  <si>
    <t>39р,98коп.</t>
  </si>
  <si>
    <t>ВСЕГО</t>
  </si>
  <si>
    <t>Всего общего потребления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</si>
</sst>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[$-F800]dddd\,\ mmmm\ dd\,\ yyyy"/>
    <numFmt numFmtId="170" formatCode="0.000"/>
    <numFmt numFmtId="171" formatCode="#,##0.00_ ;\-#,##0.00\ "/>
    <numFmt numFmtId="172" formatCode="0.0"/>
    <numFmt numFmtId="173" formatCode="[$-FC19]d\ mmmm\ yyyy\ &quot;г.&quot;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70" fontId="5" fillId="0" borderId="3" xfId="0" applyNumberFormat="1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20" applyNumberFormat="1" applyBorder="1" applyAlignment="1">
      <alignment horizontal="center" vertical="center" wrapText="1"/>
    </xf>
    <xf numFmtId="3" fontId="0" fillId="0" borderId="7" xfId="20" applyNumberFormat="1" applyBorder="1" applyAlignment="1">
      <alignment horizontal="center" vertical="center" wrapText="1"/>
    </xf>
    <xf numFmtId="171" fontId="0" fillId="0" borderId="8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9" xfId="20" applyNumberFormat="1" applyBorder="1" applyAlignment="1">
      <alignment horizontal="center" vertical="center" wrapText="1"/>
    </xf>
    <xf numFmtId="3" fontId="0" fillId="0" borderId="3" xfId="20" applyNumberFormat="1" applyBorder="1" applyAlignment="1">
      <alignment horizontal="center" vertical="center" wrapText="1"/>
    </xf>
    <xf numFmtId="171" fontId="0" fillId="0" borderId="9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3" fontId="0" fillId="0" borderId="11" xfId="20" applyNumberFormat="1" applyBorder="1" applyAlignment="1">
      <alignment horizontal="center" vertical="center" wrapText="1"/>
    </xf>
    <xf numFmtId="3" fontId="0" fillId="0" borderId="5" xfId="20" applyNumberFormat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9" fontId="5" fillId="0" borderId="21" xfId="0" applyNumberFormat="1" applyFont="1" applyBorder="1" applyAlignment="1">
      <alignment horizontal="center" vertical="center" wrapText="1"/>
    </xf>
    <xf numFmtId="169" fontId="5" fillId="0" borderId="4" xfId="0" applyNumberFormat="1" applyFont="1" applyBorder="1" applyAlignment="1">
      <alignment horizontal="center" vertical="center" wrapText="1"/>
    </xf>
    <xf numFmtId="169" fontId="5" fillId="0" borderId="22" xfId="0" applyNumberFormat="1" applyFont="1" applyBorder="1" applyAlignment="1">
      <alignment horizontal="center" vertical="center" wrapText="1"/>
    </xf>
    <xf numFmtId="169" fontId="5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171" fontId="0" fillId="0" borderId="43" xfId="0" applyNumberFormat="1" applyFont="1" applyBorder="1" applyAlignment="1">
      <alignment horizontal="center"/>
    </xf>
    <xf numFmtId="3" fontId="0" fillId="0" borderId="2" xfId="20" applyNumberFormat="1" applyBorder="1" applyAlignment="1">
      <alignment horizontal="center" vertical="center" wrapText="1"/>
    </xf>
    <xf numFmtId="3" fontId="0" fillId="0" borderId="44" xfId="20" applyNumberFormat="1" applyBorder="1" applyAlignment="1">
      <alignment horizontal="center" vertical="center" wrapText="1"/>
    </xf>
    <xf numFmtId="3" fontId="0" fillId="0" borderId="1" xfId="20" applyNumberFormat="1" applyBorder="1" applyAlignment="1">
      <alignment horizontal="center" vertical="center" wrapText="1"/>
    </xf>
    <xf numFmtId="171" fontId="0" fillId="0" borderId="44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3" fontId="5" fillId="0" borderId="16" xfId="20" applyNumberFormat="1" applyFont="1" applyBorder="1" applyAlignment="1">
      <alignment horizontal="center" vertical="center" wrapText="1"/>
    </xf>
    <xf numFmtId="3" fontId="5" fillId="0" borderId="17" xfId="20" applyNumberFormat="1" applyFont="1" applyBorder="1" applyAlignment="1">
      <alignment horizontal="center" vertical="center" wrapText="1"/>
    </xf>
    <xf numFmtId="3" fontId="5" fillId="0" borderId="40" xfId="20" applyNumberFormat="1" applyFont="1" applyBorder="1" applyAlignment="1">
      <alignment horizontal="center" vertical="center" wrapText="1"/>
    </xf>
    <xf numFmtId="171" fontId="5" fillId="0" borderId="45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168" fontId="6" fillId="0" borderId="17" xfId="0" applyNumberFormat="1" applyFont="1" applyBorder="1" applyAlignment="1">
      <alignment horizontal="center"/>
    </xf>
    <xf numFmtId="168" fontId="6" fillId="0" borderId="46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b val="0"/>
        <i val="0"/>
        <strike val="0"/>
      </font>
      <border/>
    </dxf>
    <dxf>
      <font>
        <i val="0"/>
        <color rgb="FF800080"/>
      </font>
      <fill>
        <patternFill>
          <bgColor rgb="FFFF99CC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SheetLayoutView="100" workbookViewId="0" topLeftCell="A37">
      <selection activeCell="H6" sqref="H6"/>
    </sheetView>
  </sheetViews>
  <sheetFormatPr defaultColWidth="9.00390625" defaultRowHeight="12.75"/>
  <cols>
    <col min="2" max="2" width="21.75390625" style="0" customWidth="1"/>
    <col min="3" max="3" width="7.75390625" style="0" customWidth="1"/>
    <col min="4" max="4" width="8.75390625" style="0" customWidth="1"/>
    <col min="5" max="5" width="10.00390625" style="0" customWidth="1"/>
    <col min="6" max="13" width="8.75390625" style="0" customWidth="1"/>
    <col min="14" max="14" width="10.375" style="0" customWidth="1"/>
    <col min="15" max="15" width="6.375" style="0" customWidth="1"/>
    <col min="16" max="16" width="10.875" style="0" customWidth="1"/>
    <col min="17" max="17" width="12.125" style="0" customWidth="1"/>
  </cols>
  <sheetData>
    <row r="1" spans="1:14" ht="2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6.5" thickBot="1">
      <c r="A2" s="39" t="s">
        <v>1</v>
      </c>
      <c r="B2" s="40"/>
      <c r="C2" s="40"/>
      <c r="I2" s="69" t="s">
        <v>95</v>
      </c>
      <c r="J2" s="69"/>
      <c r="K2" s="69"/>
      <c r="L2" s="69"/>
      <c r="M2" s="69"/>
      <c r="N2" s="70"/>
    </row>
    <row r="3" spans="1:14" ht="17.25" thickBot="1">
      <c r="A3" s="41" t="s">
        <v>2</v>
      </c>
      <c r="B3" s="42"/>
      <c r="C3" s="42"/>
      <c r="D3" s="92">
        <v>41638</v>
      </c>
      <c r="E3" s="93"/>
      <c r="N3" s="1"/>
    </row>
    <row r="4" spans="1:14" ht="12.75">
      <c r="A4" s="53" t="s">
        <v>3</v>
      </c>
      <c r="B4" s="54"/>
      <c r="C4" s="54"/>
      <c r="D4" s="54"/>
      <c r="E4" s="55"/>
      <c r="N4" s="1"/>
    </row>
    <row r="5" spans="1:14" ht="12.75">
      <c r="A5" s="56" t="s">
        <v>4</v>
      </c>
      <c r="B5" s="57"/>
      <c r="C5" s="58"/>
      <c r="D5" s="2">
        <v>4.6</v>
      </c>
      <c r="E5" s="3" t="s">
        <v>5</v>
      </c>
      <c r="N5" s="1"/>
    </row>
    <row r="6" spans="1:14" ht="13.5" thickBot="1">
      <c r="A6" s="59" t="s">
        <v>6</v>
      </c>
      <c r="B6" s="60"/>
      <c r="C6" s="61"/>
      <c r="D6" s="4">
        <v>1.56</v>
      </c>
      <c r="E6" s="5" t="s">
        <v>5</v>
      </c>
      <c r="N6" s="1"/>
    </row>
    <row r="7" spans="1:14" ht="30" customHeight="1">
      <c r="A7" s="62" t="s">
        <v>7</v>
      </c>
      <c r="B7" s="62" t="s">
        <v>8</v>
      </c>
      <c r="C7" s="43" t="s">
        <v>9</v>
      </c>
      <c r="D7" s="44"/>
      <c r="E7" s="45"/>
      <c r="F7" s="65" t="s">
        <v>10</v>
      </c>
      <c r="G7" s="44"/>
      <c r="H7" s="45"/>
      <c r="I7" s="65" t="s">
        <v>11</v>
      </c>
      <c r="J7" s="44"/>
      <c r="K7" s="66"/>
      <c r="L7" s="43" t="s">
        <v>12</v>
      </c>
      <c r="M7" s="44"/>
      <c r="N7" s="45"/>
    </row>
    <row r="8" spans="1:14" ht="18.75" customHeight="1" thickBot="1">
      <c r="A8" s="63"/>
      <c r="B8" s="63"/>
      <c r="C8" s="49">
        <v>41608</v>
      </c>
      <c r="D8" s="50"/>
      <c r="E8" s="51"/>
      <c r="F8" s="52">
        <v>41638</v>
      </c>
      <c r="G8" s="50"/>
      <c r="H8" s="51"/>
      <c r="I8" s="67"/>
      <c r="J8" s="47"/>
      <c r="K8" s="68"/>
      <c r="L8" s="46"/>
      <c r="M8" s="47"/>
      <c r="N8" s="48"/>
    </row>
    <row r="9" spans="1:14" ht="26.25" thickBot="1">
      <c r="A9" s="64"/>
      <c r="B9" s="64"/>
      <c r="C9" s="6" t="s">
        <v>13</v>
      </c>
      <c r="D9" s="6" t="s">
        <v>14</v>
      </c>
      <c r="E9" s="6" t="s">
        <v>15</v>
      </c>
      <c r="F9" s="6" t="s">
        <v>13</v>
      </c>
      <c r="G9" s="6" t="s">
        <v>14</v>
      </c>
      <c r="H9" s="6" t="s">
        <v>15</v>
      </c>
      <c r="I9" s="6" t="s">
        <v>13</v>
      </c>
      <c r="J9" s="6" t="s">
        <v>14</v>
      </c>
      <c r="K9" s="6" t="s">
        <v>16</v>
      </c>
      <c r="L9" s="6" t="s">
        <v>17</v>
      </c>
      <c r="M9" s="6" t="s">
        <v>18</v>
      </c>
      <c r="N9" s="6" t="s">
        <v>19</v>
      </c>
    </row>
    <row r="10" spans="1:14" ht="15" customHeight="1">
      <c r="A10" s="7">
        <v>1</v>
      </c>
      <c r="B10" s="8" t="s">
        <v>20</v>
      </c>
      <c r="C10" s="28">
        <v>3611</v>
      </c>
      <c r="D10" s="28">
        <v>468</v>
      </c>
      <c r="E10" s="29">
        <f aca="true" t="shared" si="0" ref="E10:E43">C10+D10</f>
        <v>4079</v>
      </c>
      <c r="F10" s="28">
        <v>3611</v>
      </c>
      <c r="G10" s="28">
        <v>468</v>
      </c>
      <c r="H10" s="9">
        <f aca="true" t="shared" si="1" ref="H10:H43">F10+G10</f>
        <v>4079</v>
      </c>
      <c r="I10" s="10">
        <f aca="true" t="shared" si="2" ref="I10:I43">F10-C10</f>
        <v>0</v>
      </c>
      <c r="J10" s="10">
        <f aca="true" t="shared" si="3" ref="J10:J43">G10-D10</f>
        <v>0</v>
      </c>
      <c r="K10" s="11">
        <f aca="true" t="shared" si="4" ref="K10:K43">H10-E10</f>
        <v>0</v>
      </c>
      <c r="L10" s="12">
        <f aca="true" t="shared" si="5" ref="L10:L43">I10*$D$5</f>
        <v>0</v>
      </c>
      <c r="M10" s="12">
        <f aca="true" t="shared" si="6" ref="M10:M43">J10*$D$6</f>
        <v>0</v>
      </c>
      <c r="N10" s="13">
        <f aca="true" t="shared" si="7" ref="N10:N43">M10+L10</f>
        <v>0</v>
      </c>
    </row>
    <row r="11" spans="1:14" ht="15" customHeight="1">
      <c r="A11" s="7">
        <v>2</v>
      </c>
      <c r="B11" s="8" t="s">
        <v>22</v>
      </c>
      <c r="C11" s="30">
        <v>1877</v>
      </c>
      <c r="D11" s="30">
        <v>6485</v>
      </c>
      <c r="E11" s="31">
        <f t="shared" si="0"/>
        <v>8362</v>
      </c>
      <c r="F11" s="30">
        <v>2629</v>
      </c>
      <c r="G11" s="30">
        <v>7903</v>
      </c>
      <c r="H11" s="14">
        <f t="shared" si="1"/>
        <v>10532</v>
      </c>
      <c r="I11" s="15">
        <f t="shared" si="2"/>
        <v>752</v>
      </c>
      <c r="J11" s="15">
        <f t="shared" si="3"/>
        <v>1418</v>
      </c>
      <c r="K11" s="16">
        <f t="shared" si="4"/>
        <v>2170</v>
      </c>
      <c r="L11" s="17">
        <f t="shared" si="5"/>
        <v>3459.2</v>
      </c>
      <c r="M11" s="17">
        <f t="shared" si="6"/>
        <v>2212.08</v>
      </c>
      <c r="N11" s="18">
        <f t="shared" si="7"/>
        <v>5671.28</v>
      </c>
    </row>
    <row r="12" spans="1:14" ht="15" customHeight="1">
      <c r="A12" s="7">
        <v>3</v>
      </c>
      <c r="B12" s="8" t="s">
        <v>22</v>
      </c>
      <c r="C12" s="30">
        <v>1066</v>
      </c>
      <c r="D12" s="30">
        <v>3788</v>
      </c>
      <c r="E12" s="31">
        <f t="shared" si="0"/>
        <v>4854</v>
      </c>
      <c r="F12" s="30">
        <v>1464</v>
      </c>
      <c r="G12" s="30">
        <v>4497</v>
      </c>
      <c r="H12" s="14">
        <f t="shared" si="1"/>
        <v>5961</v>
      </c>
      <c r="I12" s="15">
        <f t="shared" si="2"/>
        <v>398</v>
      </c>
      <c r="J12" s="15">
        <f t="shared" si="3"/>
        <v>709</v>
      </c>
      <c r="K12" s="16">
        <f t="shared" si="4"/>
        <v>1107</v>
      </c>
      <c r="L12" s="17">
        <f t="shared" si="5"/>
        <v>1830.8</v>
      </c>
      <c r="M12" s="17">
        <f t="shared" si="6"/>
        <v>1106.04</v>
      </c>
      <c r="N12" s="18">
        <f t="shared" si="7"/>
        <v>2936.84</v>
      </c>
    </row>
    <row r="13" spans="1:14" ht="15" customHeight="1" thickBot="1">
      <c r="A13" s="7">
        <v>4</v>
      </c>
      <c r="B13" s="8" t="s">
        <v>23</v>
      </c>
      <c r="C13" s="30">
        <v>1214</v>
      </c>
      <c r="D13" s="30">
        <v>652</v>
      </c>
      <c r="E13" s="31">
        <f t="shared" si="0"/>
        <v>1866</v>
      </c>
      <c r="F13" s="30">
        <v>1539</v>
      </c>
      <c r="G13" s="30">
        <v>843</v>
      </c>
      <c r="H13" s="14">
        <f t="shared" si="1"/>
        <v>2382</v>
      </c>
      <c r="I13" s="15">
        <f t="shared" si="2"/>
        <v>325</v>
      </c>
      <c r="J13" s="82">
        <f t="shared" si="3"/>
        <v>191</v>
      </c>
      <c r="K13" s="83">
        <f t="shared" si="4"/>
        <v>516</v>
      </c>
      <c r="L13" s="84">
        <f t="shared" si="5"/>
        <v>1495</v>
      </c>
      <c r="M13" s="84">
        <f t="shared" si="6"/>
        <v>297.96</v>
      </c>
      <c r="N13" s="85">
        <f t="shared" si="7"/>
        <v>1792.96</v>
      </c>
    </row>
    <row r="14" spans="1:17" ht="15" customHeight="1" thickBot="1">
      <c r="A14" s="7"/>
      <c r="B14" s="8"/>
      <c r="C14" s="30"/>
      <c r="D14" s="30"/>
      <c r="E14" s="31"/>
      <c r="F14" s="30"/>
      <c r="G14" s="30"/>
      <c r="H14" s="14"/>
      <c r="I14" s="81"/>
      <c r="J14" s="86" t="s">
        <v>99</v>
      </c>
      <c r="K14" s="87"/>
      <c r="L14" s="87"/>
      <c r="M14" s="88"/>
      <c r="N14" s="89">
        <f>SUM(N10:N13)</f>
        <v>10401.08</v>
      </c>
      <c r="O14" s="71" t="s">
        <v>96</v>
      </c>
      <c r="P14" s="72"/>
      <c r="Q14" s="73" t="s">
        <v>97</v>
      </c>
    </row>
    <row r="15" spans="1:17" ht="15" customHeight="1">
      <c r="A15" s="7"/>
      <c r="B15" s="8"/>
      <c r="C15" s="30"/>
      <c r="D15" s="30"/>
      <c r="E15" s="31"/>
      <c r="F15" s="30"/>
      <c r="G15" s="30"/>
      <c r="H15" s="14"/>
      <c r="I15" s="15"/>
      <c r="J15" s="15"/>
      <c r="K15" s="16"/>
      <c r="L15" s="17"/>
      <c r="M15" s="17"/>
      <c r="N15" s="18"/>
      <c r="O15" s="74"/>
      <c r="P15" s="75"/>
      <c r="Q15" s="76"/>
    </row>
    <row r="16" spans="1:17" ht="15" customHeight="1">
      <c r="A16" s="7">
        <v>5</v>
      </c>
      <c r="B16" s="8" t="s">
        <v>21</v>
      </c>
      <c r="C16" s="30">
        <v>2821</v>
      </c>
      <c r="D16" s="30">
        <v>1117</v>
      </c>
      <c r="E16" s="31">
        <f>C16+D16</f>
        <v>3938</v>
      </c>
      <c r="F16" s="30">
        <v>2822</v>
      </c>
      <c r="G16" s="30">
        <v>1117</v>
      </c>
      <c r="H16" s="14">
        <f>F16+G16</f>
        <v>3939</v>
      </c>
      <c r="I16" s="15">
        <f>F16-C16</f>
        <v>1</v>
      </c>
      <c r="J16" s="15">
        <f>G16-D16</f>
        <v>0</v>
      </c>
      <c r="K16" s="16">
        <f>H16-E16</f>
        <v>1</v>
      </c>
      <c r="L16" s="17">
        <f>I16*$D$5</f>
        <v>4.6</v>
      </c>
      <c r="M16" s="17">
        <f>J16*$D$6</f>
        <v>0</v>
      </c>
      <c r="N16" s="18">
        <f>M16+L16</f>
        <v>4.6</v>
      </c>
      <c r="O16" s="77">
        <v>1</v>
      </c>
      <c r="P16" s="77"/>
      <c r="Q16" s="78"/>
    </row>
    <row r="17" spans="1:17" ht="15" customHeight="1">
      <c r="A17" s="7">
        <v>6</v>
      </c>
      <c r="B17" s="8" t="s">
        <v>24</v>
      </c>
      <c r="C17" s="30">
        <v>296</v>
      </c>
      <c r="D17" s="30">
        <v>309</v>
      </c>
      <c r="E17" s="31">
        <f t="shared" si="0"/>
        <v>605</v>
      </c>
      <c r="F17" s="30">
        <v>308</v>
      </c>
      <c r="G17" s="30">
        <v>346</v>
      </c>
      <c r="H17" s="14">
        <f t="shared" si="1"/>
        <v>654</v>
      </c>
      <c r="I17" s="15">
        <f t="shared" si="2"/>
        <v>12</v>
      </c>
      <c r="J17" s="15">
        <f t="shared" si="3"/>
        <v>37</v>
      </c>
      <c r="K17" s="16">
        <f t="shared" si="4"/>
        <v>49</v>
      </c>
      <c r="L17" s="17">
        <f t="shared" si="5"/>
        <v>55.2</v>
      </c>
      <c r="M17" s="17">
        <f t="shared" si="6"/>
        <v>57.72</v>
      </c>
      <c r="N17" s="18">
        <f t="shared" si="7"/>
        <v>112.92</v>
      </c>
      <c r="O17" s="77">
        <v>2</v>
      </c>
      <c r="P17" s="77"/>
      <c r="Q17" s="78"/>
    </row>
    <row r="18" spans="1:17" ht="15" customHeight="1">
      <c r="A18" s="7">
        <v>7</v>
      </c>
      <c r="B18" s="8" t="s">
        <v>25</v>
      </c>
      <c r="C18" s="30">
        <v>465</v>
      </c>
      <c r="D18" s="30">
        <v>162</v>
      </c>
      <c r="E18" s="31">
        <f t="shared" si="0"/>
        <v>627</v>
      </c>
      <c r="F18" s="30">
        <v>486</v>
      </c>
      <c r="G18" s="30">
        <v>173</v>
      </c>
      <c r="H18" s="14">
        <f t="shared" si="1"/>
        <v>659</v>
      </c>
      <c r="I18" s="15">
        <f t="shared" si="2"/>
        <v>21</v>
      </c>
      <c r="J18" s="15">
        <f t="shared" si="3"/>
        <v>11</v>
      </c>
      <c r="K18" s="16">
        <f t="shared" si="4"/>
        <v>32</v>
      </c>
      <c r="L18" s="17">
        <f t="shared" si="5"/>
        <v>96.6</v>
      </c>
      <c r="M18" s="17">
        <f t="shared" si="6"/>
        <v>17.16</v>
      </c>
      <c r="N18" s="18">
        <f t="shared" si="7"/>
        <v>113.76</v>
      </c>
      <c r="O18" s="77">
        <v>3</v>
      </c>
      <c r="P18" s="77"/>
      <c r="Q18" s="78"/>
    </row>
    <row r="19" spans="1:17" ht="15" customHeight="1">
      <c r="A19" s="7">
        <v>8</v>
      </c>
      <c r="B19" s="8" t="s">
        <v>26</v>
      </c>
      <c r="C19" s="30">
        <v>237</v>
      </c>
      <c r="D19" s="30">
        <v>90</v>
      </c>
      <c r="E19" s="31">
        <f t="shared" si="0"/>
        <v>327</v>
      </c>
      <c r="F19" s="30">
        <v>237</v>
      </c>
      <c r="G19" s="30">
        <v>90</v>
      </c>
      <c r="H19" s="14">
        <f t="shared" si="1"/>
        <v>327</v>
      </c>
      <c r="I19" s="15">
        <f t="shared" si="2"/>
        <v>0</v>
      </c>
      <c r="J19" s="15">
        <f t="shared" si="3"/>
        <v>0</v>
      </c>
      <c r="K19" s="16">
        <f t="shared" si="4"/>
        <v>0</v>
      </c>
      <c r="L19" s="17">
        <f t="shared" si="5"/>
        <v>0</v>
      </c>
      <c r="M19" s="17">
        <f t="shared" si="6"/>
        <v>0</v>
      </c>
      <c r="N19" s="18">
        <f t="shared" si="7"/>
        <v>0</v>
      </c>
      <c r="O19" s="77">
        <v>4</v>
      </c>
      <c r="P19" s="77"/>
      <c r="Q19" s="78"/>
    </row>
    <row r="20" spans="1:17" ht="15" customHeight="1">
      <c r="A20" s="7">
        <v>9</v>
      </c>
      <c r="B20" s="8" t="s">
        <v>27</v>
      </c>
      <c r="C20" s="30">
        <v>399</v>
      </c>
      <c r="D20" s="30">
        <v>113</v>
      </c>
      <c r="E20" s="31">
        <f t="shared" si="0"/>
        <v>512</v>
      </c>
      <c r="F20" s="30">
        <v>399</v>
      </c>
      <c r="G20" s="30">
        <v>113</v>
      </c>
      <c r="H20" s="14">
        <f t="shared" si="1"/>
        <v>512</v>
      </c>
      <c r="I20" s="15">
        <f t="shared" si="2"/>
        <v>0</v>
      </c>
      <c r="J20" s="15">
        <f t="shared" si="3"/>
        <v>0</v>
      </c>
      <c r="K20" s="16">
        <f t="shared" si="4"/>
        <v>0</v>
      </c>
      <c r="L20" s="17">
        <f t="shared" si="5"/>
        <v>0</v>
      </c>
      <c r="M20" s="17">
        <f t="shared" si="6"/>
        <v>0</v>
      </c>
      <c r="N20" s="18">
        <f t="shared" si="7"/>
        <v>0</v>
      </c>
      <c r="O20" s="77">
        <v>5</v>
      </c>
      <c r="P20" s="77"/>
      <c r="Q20" s="78"/>
    </row>
    <row r="21" spans="1:17" ht="15" customHeight="1">
      <c r="A21" s="7">
        <v>10</v>
      </c>
      <c r="B21" s="8" t="s">
        <v>28</v>
      </c>
      <c r="C21" s="30">
        <v>0</v>
      </c>
      <c r="D21" s="30">
        <v>0</v>
      </c>
      <c r="E21" s="31">
        <f t="shared" si="0"/>
        <v>0</v>
      </c>
      <c r="F21" s="30">
        <v>0</v>
      </c>
      <c r="G21" s="30">
        <v>0</v>
      </c>
      <c r="H21" s="14">
        <f t="shared" si="1"/>
        <v>0</v>
      </c>
      <c r="I21" s="15">
        <f t="shared" si="2"/>
        <v>0</v>
      </c>
      <c r="J21" s="15">
        <f t="shared" si="3"/>
        <v>0</v>
      </c>
      <c r="K21" s="16">
        <f t="shared" si="4"/>
        <v>0</v>
      </c>
      <c r="L21" s="17">
        <f t="shared" si="5"/>
        <v>0</v>
      </c>
      <c r="M21" s="17">
        <f t="shared" si="6"/>
        <v>0</v>
      </c>
      <c r="N21" s="18">
        <f t="shared" si="7"/>
        <v>0</v>
      </c>
      <c r="O21" s="77">
        <v>6</v>
      </c>
      <c r="P21" s="79">
        <v>9607.13</v>
      </c>
      <c r="Q21" s="78">
        <v>32.02</v>
      </c>
    </row>
    <row r="22" spans="1:17" ht="15" customHeight="1">
      <c r="A22" s="7">
        <v>11</v>
      </c>
      <c r="B22" s="8" t="s">
        <v>29</v>
      </c>
      <c r="C22" s="30">
        <v>75</v>
      </c>
      <c r="D22" s="30">
        <v>27</v>
      </c>
      <c r="E22" s="31">
        <f t="shared" si="0"/>
        <v>102</v>
      </c>
      <c r="F22" s="30">
        <v>80</v>
      </c>
      <c r="G22" s="30">
        <v>29</v>
      </c>
      <c r="H22" s="14">
        <f t="shared" si="1"/>
        <v>109</v>
      </c>
      <c r="I22" s="15">
        <f t="shared" si="2"/>
        <v>5</v>
      </c>
      <c r="J22" s="15">
        <f t="shared" si="3"/>
        <v>2</v>
      </c>
      <c r="K22" s="16">
        <f t="shared" si="4"/>
        <v>7</v>
      </c>
      <c r="L22" s="17">
        <f t="shared" si="5"/>
        <v>23</v>
      </c>
      <c r="M22" s="17">
        <f t="shared" si="6"/>
        <v>3.12</v>
      </c>
      <c r="N22" s="18">
        <f t="shared" si="7"/>
        <v>26.12</v>
      </c>
      <c r="O22" s="77">
        <v>7</v>
      </c>
      <c r="P22" s="79">
        <v>7370.56</v>
      </c>
      <c r="Q22" s="78">
        <v>24.57</v>
      </c>
    </row>
    <row r="23" spans="1:17" ht="15" customHeight="1">
      <c r="A23" s="7">
        <v>12</v>
      </c>
      <c r="B23" s="8" t="s">
        <v>30</v>
      </c>
      <c r="C23" s="30">
        <v>14</v>
      </c>
      <c r="D23" s="30">
        <v>0</v>
      </c>
      <c r="E23" s="31">
        <f t="shared" si="0"/>
        <v>14</v>
      </c>
      <c r="F23" s="30">
        <v>14</v>
      </c>
      <c r="G23" s="30">
        <v>0</v>
      </c>
      <c r="H23" s="14">
        <f t="shared" si="1"/>
        <v>14</v>
      </c>
      <c r="I23" s="15">
        <f t="shared" si="2"/>
        <v>0</v>
      </c>
      <c r="J23" s="15">
        <f t="shared" si="3"/>
        <v>0</v>
      </c>
      <c r="K23" s="16">
        <f t="shared" si="4"/>
        <v>0</v>
      </c>
      <c r="L23" s="17">
        <f t="shared" si="5"/>
        <v>0</v>
      </c>
      <c r="M23" s="17">
        <f t="shared" si="6"/>
        <v>0</v>
      </c>
      <c r="N23" s="18">
        <f t="shared" si="7"/>
        <v>0</v>
      </c>
      <c r="O23" s="77">
        <v>8</v>
      </c>
      <c r="P23" s="80">
        <v>6929.88</v>
      </c>
      <c r="Q23" s="78">
        <v>23.1</v>
      </c>
    </row>
    <row r="24" spans="1:17" ht="15" customHeight="1">
      <c r="A24" s="7">
        <v>13</v>
      </c>
      <c r="B24" s="8" t="s">
        <v>31</v>
      </c>
      <c r="C24" s="30">
        <v>75</v>
      </c>
      <c r="D24" s="30">
        <v>65</v>
      </c>
      <c r="E24" s="31">
        <f t="shared" si="0"/>
        <v>140</v>
      </c>
      <c r="F24" s="30">
        <v>75</v>
      </c>
      <c r="G24" s="30">
        <v>65</v>
      </c>
      <c r="H24" s="14">
        <f t="shared" si="1"/>
        <v>140</v>
      </c>
      <c r="I24" s="15">
        <f t="shared" si="2"/>
        <v>0</v>
      </c>
      <c r="J24" s="15">
        <f t="shared" si="3"/>
        <v>0</v>
      </c>
      <c r="K24" s="16">
        <f t="shared" si="4"/>
        <v>0</v>
      </c>
      <c r="L24" s="17">
        <f t="shared" si="5"/>
        <v>0</v>
      </c>
      <c r="M24" s="17">
        <f t="shared" si="6"/>
        <v>0</v>
      </c>
      <c r="N24" s="18">
        <f t="shared" si="7"/>
        <v>0</v>
      </c>
      <c r="O24" s="77">
        <v>9</v>
      </c>
      <c r="P24" s="80">
        <v>7762.59</v>
      </c>
      <c r="Q24" s="78">
        <v>25.88</v>
      </c>
    </row>
    <row r="25" spans="1:17" ht="15" customHeight="1">
      <c r="A25" s="7">
        <v>14</v>
      </c>
      <c r="B25" s="8" t="s">
        <v>32</v>
      </c>
      <c r="C25" s="30">
        <v>109</v>
      </c>
      <c r="D25" s="30">
        <v>33</v>
      </c>
      <c r="E25" s="31">
        <f t="shared" si="0"/>
        <v>142</v>
      </c>
      <c r="F25" s="30">
        <v>110</v>
      </c>
      <c r="G25" s="30">
        <v>33</v>
      </c>
      <c r="H25" s="14">
        <f t="shared" si="1"/>
        <v>143</v>
      </c>
      <c r="I25" s="15">
        <f t="shared" si="2"/>
        <v>1</v>
      </c>
      <c r="J25" s="15">
        <f t="shared" si="3"/>
        <v>0</v>
      </c>
      <c r="K25" s="16">
        <f t="shared" si="4"/>
        <v>1</v>
      </c>
      <c r="L25" s="17">
        <f t="shared" si="5"/>
        <v>4.6</v>
      </c>
      <c r="M25" s="17">
        <f t="shared" si="6"/>
        <v>0</v>
      </c>
      <c r="N25" s="18">
        <f t="shared" si="7"/>
        <v>4.6</v>
      </c>
      <c r="O25" s="77">
        <v>10</v>
      </c>
      <c r="P25" s="79">
        <v>8688.02</v>
      </c>
      <c r="Q25" s="78">
        <v>28.96</v>
      </c>
    </row>
    <row r="26" spans="1:17" ht="15" customHeight="1">
      <c r="A26" s="7">
        <v>15</v>
      </c>
      <c r="B26" s="8" t="s">
        <v>33</v>
      </c>
      <c r="C26" s="30">
        <v>719</v>
      </c>
      <c r="D26" s="30">
        <v>363</v>
      </c>
      <c r="E26" s="31">
        <f t="shared" si="0"/>
        <v>1082</v>
      </c>
      <c r="F26" s="30">
        <v>740</v>
      </c>
      <c r="G26" s="30">
        <v>384</v>
      </c>
      <c r="H26" s="14">
        <f t="shared" si="1"/>
        <v>1124</v>
      </c>
      <c r="I26" s="15">
        <f t="shared" si="2"/>
        <v>21</v>
      </c>
      <c r="J26" s="15">
        <f t="shared" si="3"/>
        <v>21</v>
      </c>
      <c r="K26" s="16">
        <f t="shared" si="4"/>
        <v>42</v>
      </c>
      <c r="L26" s="17">
        <f t="shared" si="5"/>
        <v>96.6</v>
      </c>
      <c r="M26" s="17">
        <f t="shared" si="6"/>
        <v>32.76</v>
      </c>
      <c r="N26" s="18">
        <f t="shared" si="7"/>
        <v>129.36</v>
      </c>
      <c r="O26" s="77">
        <v>11</v>
      </c>
      <c r="P26" s="80">
        <v>11994.64</v>
      </c>
      <c r="Q26" s="78">
        <v>39.98</v>
      </c>
    </row>
    <row r="27" spans="1:17" ht="15" customHeight="1">
      <c r="A27" s="7">
        <v>16</v>
      </c>
      <c r="B27" s="8" t="s">
        <v>34</v>
      </c>
      <c r="C27" s="30">
        <v>677</v>
      </c>
      <c r="D27" s="30">
        <v>402</v>
      </c>
      <c r="E27" s="31">
        <f t="shared" si="0"/>
        <v>1079</v>
      </c>
      <c r="F27" s="30">
        <v>1275</v>
      </c>
      <c r="G27" s="30">
        <v>724</v>
      </c>
      <c r="H27" s="14">
        <f t="shared" si="1"/>
        <v>1999</v>
      </c>
      <c r="I27" s="15">
        <f t="shared" si="2"/>
        <v>598</v>
      </c>
      <c r="J27" s="15">
        <f t="shared" si="3"/>
        <v>322</v>
      </c>
      <c r="K27" s="16">
        <f t="shared" si="4"/>
        <v>920</v>
      </c>
      <c r="L27" s="17">
        <f t="shared" si="5"/>
        <v>2750.8</v>
      </c>
      <c r="M27" s="17">
        <f t="shared" si="6"/>
        <v>502.32</v>
      </c>
      <c r="N27" s="18">
        <f t="shared" si="7"/>
        <v>3253.12</v>
      </c>
      <c r="O27" s="77">
        <v>12</v>
      </c>
      <c r="P27" s="79">
        <v>10401.08</v>
      </c>
      <c r="Q27" s="78">
        <v>34.67</v>
      </c>
    </row>
    <row r="28" spans="1:17" ht="15" customHeight="1">
      <c r="A28" s="7">
        <v>17</v>
      </c>
      <c r="B28" s="8" t="s">
        <v>35</v>
      </c>
      <c r="C28" s="30">
        <v>136</v>
      </c>
      <c r="D28" s="30">
        <v>68</v>
      </c>
      <c r="E28" s="31">
        <f t="shared" si="0"/>
        <v>204</v>
      </c>
      <c r="F28" s="30">
        <v>138</v>
      </c>
      <c r="G28" s="30">
        <v>69</v>
      </c>
      <c r="H28" s="14">
        <f t="shared" si="1"/>
        <v>207</v>
      </c>
      <c r="I28" s="15">
        <f t="shared" si="2"/>
        <v>2</v>
      </c>
      <c r="J28" s="15">
        <f t="shared" si="3"/>
        <v>1</v>
      </c>
      <c r="K28" s="16">
        <f t="shared" si="4"/>
        <v>3</v>
      </c>
      <c r="L28" s="17">
        <f t="shared" si="5"/>
        <v>9.2</v>
      </c>
      <c r="M28" s="17">
        <f t="shared" si="6"/>
        <v>1.56</v>
      </c>
      <c r="N28" s="18">
        <f t="shared" si="7"/>
        <v>10.76</v>
      </c>
      <c r="O28" s="90" t="s">
        <v>98</v>
      </c>
      <c r="P28" s="90">
        <f>SUM(P16:P27)</f>
        <v>62753.9</v>
      </c>
      <c r="Q28" s="91">
        <f>SUM(Q16:Q27)</f>
        <v>209.18</v>
      </c>
    </row>
    <row r="29" spans="1:14" ht="15" customHeight="1">
      <c r="A29" s="7">
        <v>18</v>
      </c>
      <c r="B29" s="8" t="s">
        <v>36</v>
      </c>
      <c r="C29" s="30">
        <v>268</v>
      </c>
      <c r="D29" s="30">
        <v>92</v>
      </c>
      <c r="E29" s="31">
        <f t="shared" si="0"/>
        <v>360</v>
      </c>
      <c r="F29" s="30">
        <v>791</v>
      </c>
      <c r="G29" s="30">
        <v>388</v>
      </c>
      <c r="H29" s="14">
        <f t="shared" si="1"/>
        <v>1179</v>
      </c>
      <c r="I29" s="15">
        <f t="shared" si="2"/>
        <v>523</v>
      </c>
      <c r="J29" s="15">
        <f t="shared" si="3"/>
        <v>296</v>
      </c>
      <c r="K29" s="16">
        <f t="shared" si="4"/>
        <v>819</v>
      </c>
      <c r="L29" s="17">
        <f t="shared" si="5"/>
        <v>2405.8</v>
      </c>
      <c r="M29" s="17">
        <f t="shared" si="6"/>
        <v>461.76</v>
      </c>
      <c r="N29" s="18">
        <f t="shared" si="7"/>
        <v>2867.56</v>
      </c>
    </row>
    <row r="30" spans="1:14" ht="15" customHeight="1">
      <c r="A30" s="7">
        <v>19</v>
      </c>
      <c r="B30" s="8" t="s">
        <v>37</v>
      </c>
      <c r="C30" s="30">
        <v>220</v>
      </c>
      <c r="D30" s="30">
        <v>167</v>
      </c>
      <c r="E30" s="31">
        <f t="shared" si="0"/>
        <v>387</v>
      </c>
      <c r="F30" s="30">
        <v>221</v>
      </c>
      <c r="G30" s="30">
        <v>167</v>
      </c>
      <c r="H30" s="14">
        <f t="shared" si="1"/>
        <v>388</v>
      </c>
      <c r="I30" s="15">
        <f t="shared" si="2"/>
        <v>1</v>
      </c>
      <c r="J30" s="15">
        <f t="shared" si="3"/>
        <v>0</v>
      </c>
      <c r="K30" s="16">
        <f t="shared" si="4"/>
        <v>1</v>
      </c>
      <c r="L30" s="17">
        <f t="shared" si="5"/>
        <v>4.6</v>
      </c>
      <c r="M30" s="17">
        <f t="shared" si="6"/>
        <v>0</v>
      </c>
      <c r="N30" s="18">
        <f t="shared" si="7"/>
        <v>4.6</v>
      </c>
    </row>
    <row r="31" spans="1:14" ht="15" customHeight="1">
      <c r="A31" s="7">
        <v>20</v>
      </c>
      <c r="B31" s="8" t="s">
        <v>38</v>
      </c>
      <c r="C31" s="30">
        <v>46</v>
      </c>
      <c r="D31" s="30">
        <v>27</v>
      </c>
      <c r="E31" s="31">
        <f t="shared" si="0"/>
        <v>73</v>
      </c>
      <c r="F31" s="30">
        <v>65</v>
      </c>
      <c r="G31" s="30">
        <v>27</v>
      </c>
      <c r="H31" s="14">
        <f t="shared" si="1"/>
        <v>92</v>
      </c>
      <c r="I31" s="15">
        <f t="shared" si="2"/>
        <v>19</v>
      </c>
      <c r="J31" s="15">
        <f t="shared" si="3"/>
        <v>0</v>
      </c>
      <c r="K31" s="16">
        <f t="shared" si="4"/>
        <v>19</v>
      </c>
      <c r="L31" s="17">
        <f t="shared" si="5"/>
        <v>87.4</v>
      </c>
      <c r="M31" s="17">
        <f t="shared" si="6"/>
        <v>0</v>
      </c>
      <c r="N31" s="18">
        <f t="shared" si="7"/>
        <v>87.4</v>
      </c>
    </row>
    <row r="32" spans="1:14" ht="15" customHeight="1">
      <c r="A32" s="7">
        <v>21</v>
      </c>
      <c r="B32" s="8" t="s">
        <v>39</v>
      </c>
      <c r="C32" s="30">
        <v>223</v>
      </c>
      <c r="D32" s="30">
        <v>293</v>
      </c>
      <c r="E32" s="31">
        <f t="shared" si="0"/>
        <v>516</v>
      </c>
      <c r="F32" s="30">
        <v>342</v>
      </c>
      <c r="G32" s="30">
        <v>405</v>
      </c>
      <c r="H32" s="14">
        <f t="shared" si="1"/>
        <v>747</v>
      </c>
      <c r="I32" s="15">
        <f t="shared" si="2"/>
        <v>119</v>
      </c>
      <c r="J32" s="15">
        <f t="shared" si="3"/>
        <v>112</v>
      </c>
      <c r="K32" s="16">
        <f t="shared" si="4"/>
        <v>231</v>
      </c>
      <c r="L32" s="17">
        <f t="shared" si="5"/>
        <v>547.4</v>
      </c>
      <c r="M32" s="17">
        <f t="shared" si="6"/>
        <v>174.72</v>
      </c>
      <c r="N32" s="18">
        <f t="shared" si="7"/>
        <v>722.12</v>
      </c>
    </row>
    <row r="33" spans="1:14" ht="15" customHeight="1">
      <c r="A33" s="7">
        <v>22</v>
      </c>
      <c r="B33" s="8" t="s">
        <v>40</v>
      </c>
      <c r="C33" s="30">
        <v>445</v>
      </c>
      <c r="D33" s="30">
        <v>118</v>
      </c>
      <c r="E33" s="31">
        <f t="shared" si="0"/>
        <v>563</v>
      </c>
      <c r="F33" s="30">
        <v>466</v>
      </c>
      <c r="G33" s="30">
        <v>118</v>
      </c>
      <c r="H33" s="14">
        <f t="shared" si="1"/>
        <v>584</v>
      </c>
      <c r="I33" s="15">
        <f t="shared" si="2"/>
        <v>21</v>
      </c>
      <c r="J33" s="15">
        <f t="shared" si="3"/>
        <v>0</v>
      </c>
      <c r="K33" s="16">
        <f t="shared" si="4"/>
        <v>21</v>
      </c>
      <c r="L33" s="17">
        <f t="shared" si="5"/>
        <v>96.6</v>
      </c>
      <c r="M33" s="17">
        <f t="shared" si="6"/>
        <v>0</v>
      </c>
      <c r="N33" s="18">
        <f t="shared" si="7"/>
        <v>96.6</v>
      </c>
    </row>
    <row r="34" spans="1:14" ht="15" customHeight="1">
      <c r="A34" s="7">
        <v>23</v>
      </c>
      <c r="B34" s="8" t="s">
        <v>41</v>
      </c>
      <c r="C34" s="30">
        <v>830</v>
      </c>
      <c r="D34" s="30">
        <v>238</v>
      </c>
      <c r="E34" s="31">
        <f t="shared" si="0"/>
        <v>1068</v>
      </c>
      <c r="F34" s="30">
        <v>847</v>
      </c>
      <c r="G34" s="30">
        <v>239</v>
      </c>
      <c r="H34" s="14">
        <f t="shared" si="1"/>
        <v>1086</v>
      </c>
      <c r="I34" s="15">
        <f t="shared" si="2"/>
        <v>17</v>
      </c>
      <c r="J34" s="15">
        <f t="shared" si="3"/>
        <v>1</v>
      </c>
      <c r="K34" s="16">
        <f t="shared" si="4"/>
        <v>18</v>
      </c>
      <c r="L34" s="17">
        <f t="shared" si="5"/>
        <v>78.2</v>
      </c>
      <c r="M34" s="17">
        <f t="shared" si="6"/>
        <v>1.56</v>
      </c>
      <c r="N34" s="18">
        <f t="shared" si="7"/>
        <v>79.76</v>
      </c>
    </row>
    <row r="35" spans="1:14" ht="15" customHeight="1">
      <c r="A35" s="7">
        <v>24</v>
      </c>
      <c r="B35" s="8" t="s">
        <v>42</v>
      </c>
      <c r="C35" s="30">
        <v>144</v>
      </c>
      <c r="D35" s="30">
        <v>56</v>
      </c>
      <c r="E35" s="31">
        <f t="shared" si="0"/>
        <v>200</v>
      </c>
      <c r="F35" s="30">
        <v>144</v>
      </c>
      <c r="G35" s="30">
        <v>56</v>
      </c>
      <c r="H35" s="14">
        <f t="shared" si="1"/>
        <v>200</v>
      </c>
      <c r="I35" s="15">
        <f t="shared" si="2"/>
        <v>0</v>
      </c>
      <c r="J35" s="15">
        <f t="shared" si="3"/>
        <v>0</v>
      </c>
      <c r="K35" s="16">
        <f t="shared" si="4"/>
        <v>0</v>
      </c>
      <c r="L35" s="17">
        <f t="shared" si="5"/>
        <v>0</v>
      </c>
      <c r="M35" s="17">
        <f t="shared" si="6"/>
        <v>0</v>
      </c>
      <c r="N35" s="18">
        <f t="shared" si="7"/>
        <v>0</v>
      </c>
    </row>
    <row r="36" spans="1:14" ht="15" customHeight="1">
      <c r="A36" s="7">
        <v>25</v>
      </c>
      <c r="B36" s="8" t="s">
        <v>43</v>
      </c>
      <c r="C36" s="30">
        <v>1161</v>
      </c>
      <c r="D36" s="30">
        <v>611</v>
      </c>
      <c r="E36" s="31">
        <f t="shared" si="0"/>
        <v>1772</v>
      </c>
      <c r="F36" s="30">
        <v>2147</v>
      </c>
      <c r="G36" s="30">
        <v>1121</v>
      </c>
      <c r="H36" s="14">
        <f t="shared" si="1"/>
        <v>3268</v>
      </c>
      <c r="I36" s="15">
        <f t="shared" si="2"/>
        <v>986</v>
      </c>
      <c r="J36" s="15">
        <f t="shared" si="3"/>
        <v>510</v>
      </c>
      <c r="K36" s="16">
        <f t="shared" si="4"/>
        <v>1496</v>
      </c>
      <c r="L36" s="17">
        <f t="shared" si="5"/>
        <v>4535.6</v>
      </c>
      <c r="M36" s="17">
        <f t="shared" si="6"/>
        <v>795.6</v>
      </c>
      <c r="N36" s="18">
        <f t="shared" si="7"/>
        <v>5331.2</v>
      </c>
    </row>
    <row r="37" spans="1:14" ht="15" customHeight="1">
      <c r="A37" s="7">
        <v>26</v>
      </c>
      <c r="B37" s="8" t="s">
        <v>44</v>
      </c>
      <c r="C37" s="30">
        <v>620</v>
      </c>
      <c r="D37" s="30">
        <v>199</v>
      </c>
      <c r="E37" s="31">
        <f t="shared" si="0"/>
        <v>819</v>
      </c>
      <c r="F37" s="30">
        <v>842</v>
      </c>
      <c r="G37" s="30">
        <v>256</v>
      </c>
      <c r="H37" s="14">
        <f t="shared" si="1"/>
        <v>1098</v>
      </c>
      <c r="I37" s="15">
        <f t="shared" si="2"/>
        <v>222</v>
      </c>
      <c r="J37" s="15">
        <f t="shared" si="3"/>
        <v>57</v>
      </c>
      <c r="K37" s="16">
        <f t="shared" si="4"/>
        <v>279</v>
      </c>
      <c r="L37" s="17">
        <f t="shared" si="5"/>
        <v>1021.2</v>
      </c>
      <c r="M37" s="17">
        <f t="shared" si="6"/>
        <v>88.92</v>
      </c>
      <c r="N37" s="18">
        <f t="shared" si="7"/>
        <v>1110.12</v>
      </c>
    </row>
    <row r="38" spans="1:14" ht="15" customHeight="1">
      <c r="A38" s="7">
        <v>27</v>
      </c>
      <c r="B38" s="8" t="s">
        <v>45</v>
      </c>
      <c r="C38" s="30">
        <v>559</v>
      </c>
      <c r="D38" s="30">
        <v>82</v>
      </c>
      <c r="E38" s="31">
        <f t="shared" si="0"/>
        <v>641</v>
      </c>
      <c r="F38" s="30">
        <v>559</v>
      </c>
      <c r="G38" s="30">
        <v>82</v>
      </c>
      <c r="H38" s="14">
        <f t="shared" si="1"/>
        <v>641</v>
      </c>
      <c r="I38" s="15">
        <f t="shared" si="2"/>
        <v>0</v>
      </c>
      <c r="J38" s="15">
        <f t="shared" si="3"/>
        <v>0</v>
      </c>
      <c r="K38" s="16">
        <f t="shared" si="4"/>
        <v>0</v>
      </c>
      <c r="L38" s="17">
        <f t="shared" si="5"/>
        <v>0</v>
      </c>
      <c r="M38" s="17">
        <f t="shared" si="6"/>
        <v>0</v>
      </c>
      <c r="N38" s="18">
        <f t="shared" si="7"/>
        <v>0</v>
      </c>
    </row>
    <row r="39" spans="1:14" ht="15" customHeight="1">
      <c r="A39" s="7">
        <v>28</v>
      </c>
      <c r="B39" s="8" t="s">
        <v>46</v>
      </c>
      <c r="C39" s="30">
        <v>683</v>
      </c>
      <c r="D39" s="30">
        <v>311</v>
      </c>
      <c r="E39" s="31">
        <f t="shared" si="0"/>
        <v>994</v>
      </c>
      <c r="F39" s="30">
        <v>685</v>
      </c>
      <c r="G39" s="30">
        <v>311</v>
      </c>
      <c r="H39" s="14">
        <f t="shared" si="1"/>
        <v>996</v>
      </c>
      <c r="I39" s="15">
        <f t="shared" si="2"/>
        <v>2</v>
      </c>
      <c r="J39" s="15">
        <f t="shared" si="3"/>
        <v>0</v>
      </c>
      <c r="K39" s="16">
        <f t="shared" si="4"/>
        <v>2</v>
      </c>
      <c r="L39" s="17">
        <f t="shared" si="5"/>
        <v>9.2</v>
      </c>
      <c r="M39" s="17">
        <f t="shared" si="6"/>
        <v>0</v>
      </c>
      <c r="N39" s="18">
        <f t="shared" si="7"/>
        <v>9.2</v>
      </c>
    </row>
    <row r="40" spans="1:14" ht="15" customHeight="1">
      <c r="A40" s="7">
        <v>29</v>
      </c>
      <c r="B40" s="8" t="s">
        <v>47</v>
      </c>
      <c r="C40" s="30">
        <v>216</v>
      </c>
      <c r="D40" s="30">
        <v>41</v>
      </c>
      <c r="E40" s="31">
        <f t="shared" si="0"/>
        <v>257</v>
      </c>
      <c r="F40" s="30">
        <v>216</v>
      </c>
      <c r="G40" s="30">
        <v>41</v>
      </c>
      <c r="H40" s="14">
        <f t="shared" si="1"/>
        <v>257</v>
      </c>
      <c r="I40" s="15">
        <f t="shared" si="2"/>
        <v>0</v>
      </c>
      <c r="J40" s="15">
        <f t="shared" si="3"/>
        <v>0</v>
      </c>
      <c r="K40" s="16">
        <f t="shared" si="4"/>
        <v>0</v>
      </c>
      <c r="L40" s="17">
        <f t="shared" si="5"/>
        <v>0</v>
      </c>
      <c r="M40" s="17">
        <f t="shared" si="6"/>
        <v>0</v>
      </c>
      <c r="N40" s="18">
        <f t="shared" si="7"/>
        <v>0</v>
      </c>
    </row>
    <row r="41" spans="1:14" ht="15" customHeight="1">
      <c r="A41" s="7">
        <v>30</v>
      </c>
      <c r="B41" s="8" t="s">
        <v>48</v>
      </c>
      <c r="C41" s="30">
        <v>408</v>
      </c>
      <c r="D41" s="30">
        <v>133</v>
      </c>
      <c r="E41" s="31">
        <f t="shared" si="0"/>
        <v>541</v>
      </c>
      <c r="F41" s="30">
        <v>712</v>
      </c>
      <c r="G41" s="30">
        <v>267</v>
      </c>
      <c r="H41" s="14">
        <f t="shared" si="1"/>
        <v>979</v>
      </c>
      <c r="I41" s="15">
        <f t="shared" si="2"/>
        <v>304</v>
      </c>
      <c r="J41" s="15">
        <f t="shared" si="3"/>
        <v>134</v>
      </c>
      <c r="K41" s="16">
        <f t="shared" si="4"/>
        <v>438</v>
      </c>
      <c r="L41" s="17">
        <f t="shared" si="5"/>
        <v>1398.4</v>
      </c>
      <c r="M41" s="17">
        <f t="shared" si="6"/>
        <v>209.04</v>
      </c>
      <c r="N41" s="18">
        <f t="shared" si="7"/>
        <v>1607.44</v>
      </c>
    </row>
    <row r="42" spans="1:14" ht="15" customHeight="1">
      <c r="A42" s="7">
        <v>31</v>
      </c>
      <c r="B42" s="8" t="s">
        <v>49</v>
      </c>
      <c r="C42" s="30">
        <v>1431</v>
      </c>
      <c r="D42" s="30">
        <v>196</v>
      </c>
      <c r="E42" s="31">
        <f t="shared" si="0"/>
        <v>1627</v>
      </c>
      <c r="F42" s="30">
        <v>1431</v>
      </c>
      <c r="G42" s="30">
        <v>196</v>
      </c>
      <c r="H42" s="14">
        <f t="shared" si="1"/>
        <v>1627</v>
      </c>
      <c r="I42" s="15">
        <f t="shared" si="2"/>
        <v>0</v>
      </c>
      <c r="J42" s="15">
        <f t="shared" si="3"/>
        <v>0</v>
      </c>
      <c r="K42" s="16">
        <f t="shared" si="4"/>
        <v>0</v>
      </c>
      <c r="L42" s="17">
        <f t="shared" si="5"/>
        <v>0</v>
      </c>
      <c r="M42" s="17">
        <f t="shared" si="6"/>
        <v>0</v>
      </c>
      <c r="N42" s="18">
        <f t="shared" si="7"/>
        <v>0</v>
      </c>
    </row>
    <row r="43" spans="1:14" ht="15" customHeight="1">
      <c r="A43" s="7">
        <v>32</v>
      </c>
      <c r="B43" s="8" t="s">
        <v>50</v>
      </c>
      <c r="C43" s="30">
        <v>517</v>
      </c>
      <c r="D43" s="30">
        <v>117</v>
      </c>
      <c r="E43" s="31">
        <f t="shared" si="0"/>
        <v>634</v>
      </c>
      <c r="F43" s="30">
        <v>517</v>
      </c>
      <c r="G43" s="30">
        <v>117</v>
      </c>
      <c r="H43" s="14">
        <f t="shared" si="1"/>
        <v>634</v>
      </c>
      <c r="I43" s="15">
        <f t="shared" si="2"/>
        <v>0</v>
      </c>
      <c r="J43" s="15">
        <f t="shared" si="3"/>
        <v>0</v>
      </c>
      <c r="K43" s="16">
        <f t="shared" si="4"/>
        <v>0</v>
      </c>
      <c r="L43" s="17">
        <f t="shared" si="5"/>
        <v>0</v>
      </c>
      <c r="M43" s="17">
        <f t="shared" si="6"/>
        <v>0</v>
      </c>
      <c r="N43" s="18">
        <f t="shared" si="7"/>
        <v>0</v>
      </c>
    </row>
    <row r="44" spans="1:14" ht="15" customHeight="1">
      <c r="A44" s="7">
        <v>33</v>
      </c>
      <c r="B44" s="8" t="s">
        <v>51</v>
      </c>
      <c r="C44" s="30">
        <v>24</v>
      </c>
      <c r="D44" s="30">
        <v>6</v>
      </c>
      <c r="E44" s="31">
        <f aca="true" t="shared" si="8" ref="E44:E75">C44+D44</f>
        <v>30</v>
      </c>
      <c r="F44" s="30">
        <v>24</v>
      </c>
      <c r="G44" s="30">
        <v>6</v>
      </c>
      <c r="H44" s="14">
        <f aca="true" t="shared" si="9" ref="H44:H75">F44+G44</f>
        <v>30</v>
      </c>
      <c r="I44" s="15">
        <f aca="true" t="shared" si="10" ref="I44:I75">F44-C44</f>
        <v>0</v>
      </c>
      <c r="J44" s="15">
        <f aca="true" t="shared" si="11" ref="J44:J75">G44-D44</f>
        <v>0</v>
      </c>
      <c r="K44" s="16">
        <f aca="true" t="shared" si="12" ref="K44:K75">H44-E44</f>
        <v>0</v>
      </c>
      <c r="L44" s="17">
        <f aca="true" t="shared" si="13" ref="L44:L75">I44*$D$5</f>
        <v>0</v>
      </c>
      <c r="M44" s="17">
        <f aca="true" t="shared" si="14" ref="M44:M75">J44*$D$6</f>
        <v>0</v>
      </c>
      <c r="N44" s="18">
        <f aca="true" t="shared" si="15" ref="N44:N75">M44+L44</f>
        <v>0</v>
      </c>
    </row>
    <row r="45" spans="1:14" ht="15" customHeight="1">
      <c r="A45" s="7">
        <v>34</v>
      </c>
      <c r="B45" s="8" t="s">
        <v>52</v>
      </c>
      <c r="C45" s="30">
        <v>2649</v>
      </c>
      <c r="D45" s="30">
        <v>1046</v>
      </c>
      <c r="E45" s="31">
        <f t="shared" si="8"/>
        <v>3695</v>
      </c>
      <c r="F45" s="30">
        <v>3898</v>
      </c>
      <c r="G45" s="30">
        <v>1616</v>
      </c>
      <c r="H45" s="14">
        <f t="shared" si="9"/>
        <v>5514</v>
      </c>
      <c r="I45" s="15">
        <f t="shared" si="10"/>
        <v>1249</v>
      </c>
      <c r="J45" s="15">
        <f t="shared" si="11"/>
        <v>570</v>
      </c>
      <c r="K45" s="16">
        <f t="shared" si="12"/>
        <v>1819</v>
      </c>
      <c r="L45" s="17">
        <f t="shared" si="13"/>
        <v>5745.4</v>
      </c>
      <c r="M45" s="17">
        <f t="shared" si="14"/>
        <v>889.2</v>
      </c>
      <c r="N45" s="18">
        <f t="shared" si="15"/>
        <v>6634.6</v>
      </c>
    </row>
    <row r="46" spans="1:14" ht="15" customHeight="1">
      <c r="A46" s="7">
        <v>35</v>
      </c>
      <c r="B46" s="8" t="s">
        <v>53</v>
      </c>
      <c r="C46" s="30">
        <v>30</v>
      </c>
      <c r="D46" s="30">
        <v>3</v>
      </c>
      <c r="E46" s="31">
        <f t="shared" si="8"/>
        <v>33</v>
      </c>
      <c r="F46" s="30">
        <v>30</v>
      </c>
      <c r="G46" s="30">
        <v>3</v>
      </c>
      <c r="H46" s="14">
        <f t="shared" si="9"/>
        <v>33</v>
      </c>
      <c r="I46" s="15">
        <f t="shared" si="10"/>
        <v>0</v>
      </c>
      <c r="J46" s="15">
        <f t="shared" si="11"/>
        <v>0</v>
      </c>
      <c r="K46" s="16">
        <f t="shared" si="12"/>
        <v>0</v>
      </c>
      <c r="L46" s="17">
        <f t="shared" si="13"/>
        <v>0</v>
      </c>
      <c r="M46" s="17">
        <f t="shared" si="14"/>
        <v>0</v>
      </c>
      <c r="N46" s="18">
        <f t="shared" si="15"/>
        <v>0</v>
      </c>
    </row>
    <row r="47" spans="1:14" ht="15" customHeight="1">
      <c r="A47" s="7">
        <v>36</v>
      </c>
      <c r="B47" s="8" t="s">
        <v>54</v>
      </c>
      <c r="C47" s="30">
        <v>658</v>
      </c>
      <c r="D47" s="30">
        <v>272</v>
      </c>
      <c r="E47" s="31">
        <f t="shared" si="8"/>
        <v>930</v>
      </c>
      <c r="F47" s="30">
        <v>658</v>
      </c>
      <c r="G47" s="30">
        <v>272</v>
      </c>
      <c r="H47" s="14">
        <f t="shared" si="9"/>
        <v>930</v>
      </c>
      <c r="I47" s="15">
        <f t="shared" si="10"/>
        <v>0</v>
      </c>
      <c r="J47" s="15">
        <f t="shared" si="11"/>
        <v>0</v>
      </c>
      <c r="K47" s="16">
        <f t="shared" si="12"/>
        <v>0</v>
      </c>
      <c r="L47" s="17">
        <f t="shared" si="13"/>
        <v>0</v>
      </c>
      <c r="M47" s="17">
        <f t="shared" si="14"/>
        <v>0</v>
      </c>
      <c r="N47" s="18">
        <f t="shared" si="15"/>
        <v>0</v>
      </c>
    </row>
    <row r="48" spans="1:14" ht="15" customHeight="1">
      <c r="A48" s="7">
        <v>37</v>
      </c>
      <c r="B48" s="8" t="s">
        <v>55</v>
      </c>
      <c r="C48" s="30">
        <v>256</v>
      </c>
      <c r="D48" s="30">
        <v>88</v>
      </c>
      <c r="E48" s="31">
        <f t="shared" si="8"/>
        <v>344</v>
      </c>
      <c r="F48" s="30">
        <v>356</v>
      </c>
      <c r="G48" s="30">
        <v>151</v>
      </c>
      <c r="H48" s="14">
        <f t="shared" si="9"/>
        <v>507</v>
      </c>
      <c r="I48" s="15">
        <f t="shared" si="10"/>
        <v>100</v>
      </c>
      <c r="J48" s="15">
        <f t="shared" si="11"/>
        <v>63</v>
      </c>
      <c r="K48" s="16">
        <f t="shared" si="12"/>
        <v>163</v>
      </c>
      <c r="L48" s="17">
        <f t="shared" si="13"/>
        <v>460</v>
      </c>
      <c r="M48" s="17">
        <f t="shared" si="14"/>
        <v>98.28</v>
      </c>
      <c r="N48" s="18">
        <f t="shared" si="15"/>
        <v>558.28</v>
      </c>
    </row>
    <row r="49" spans="1:14" ht="15" customHeight="1">
      <c r="A49" s="7">
        <v>38</v>
      </c>
      <c r="B49" s="8" t="s">
        <v>56</v>
      </c>
      <c r="C49" s="30">
        <v>439</v>
      </c>
      <c r="D49" s="30">
        <v>115</v>
      </c>
      <c r="E49" s="31">
        <f t="shared" si="8"/>
        <v>554</v>
      </c>
      <c r="F49" s="30">
        <v>439</v>
      </c>
      <c r="G49" s="30">
        <v>115</v>
      </c>
      <c r="H49" s="14">
        <f t="shared" si="9"/>
        <v>554</v>
      </c>
      <c r="I49" s="15">
        <f t="shared" si="10"/>
        <v>0</v>
      </c>
      <c r="J49" s="15">
        <f t="shared" si="11"/>
        <v>0</v>
      </c>
      <c r="K49" s="16">
        <f t="shared" si="12"/>
        <v>0</v>
      </c>
      <c r="L49" s="17">
        <f t="shared" si="13"/>
        <v>0</v>
      </c>
      <c r="M49" s="17">
        <f t="shared" si="14"/>
        <v>0</v>
      </c>
      <c r="N49" s="18">
        <f t="shared" si="15"/>
        <v>0</v>
      </c>
    </row>
    <row r="50" spans="1:14" ht="15" customHeight="1">
      <c r="A50" s="7">
        <v>39</v>
      </c>
      <c r="B50" s="8" t="s">
        <v>57</v>
      </c>
      <c r="C50" s="30">
        <v>1940</v>
      </c>
      <c r="D50" s="30">
        <v>804</v>
      </c>
      <c r="E50" s="31">
        <f t="shared" si="8"/>
        <v>2744</v>
      </c>
      <c r="F50" s="30">
        <v>1940</v>
      </c>
      <c r="G50" s="30">
        <v>804</v>
      </c>
      <c r="H50" s="14">
        <f t="shared" si="9"/>
        <v>2744</v>
      </c>
      <c r="I50" s="15">
        <f t="shared" si="10"/>
        <v>0</v>
      </c>
      <c r="J50" s="15">
        <f t="shared" si="11"/>
        <v>0</v>
      </c>
      <c r="K50" s="16">
        <f t="shared" si="12"/>
        <v>0</v>
      </c>
      <c r="L50" s="17">
        <f t="shared" si="13"/>
        <v>0</v>
      </c>
      <c r="M50" s="17">
        <f t="shared" si="14"/>
        <v>0</v>
      </c>
      <c r="N50" s="18">
        <f t="shared" si="15"/>
        <v>0</v>
      </c>
    </row>
    <row r="51" spans="1:14" ht="15" customHeight="1">
      <c r="A51" s="7">
        <v>40</v>
      </c>
      <c r="B51" s="8" t="s">
        <v>58</v>
      </c>
      <c r="C51" s="30">
        <v>60</v>
      </c>
      <c r="D51" s="30">
        <v>8</v>
      </c>
      <c r="E51" s="31">
        <f t="shared" si="8"/>
        <v>68</v>
      </c>
      <c r="F51" s="30">
        <v>60</v>
      </c>
      <c r="G51" s="30">
        <v>8</v>
      </c>
      <c r="H51" s="14">
        <f t="shared" si="9"/>
        <v>68</v>
      </c>
      <c r="I51" s="15">
        <f t="shared" si="10"/>
        <v>0</v>
      </c>
      <c r="J51" s="15">
        <f t="shared" si="11"/>
        <v>0</v>
      </c>
      <c r="K51" s="16">
        <f t="shared" si="12"/>
        <v>0</v>
      </c>
      <c r="L51" s="17">
        <f t="shared" si="13"/>
        <v>0</v>
      </c>
      <c r="M51" s="17">
        <f t="shared" si="14"/>
        <v>0</v>
      </c>
      <c r="N51" s="18">
        <f t="shared" si="15"/>
        <v>0</v>
      </c>
    </row>
    <row r="52" spans="1:14" ht="15" customHeight="1">
      <c r="A52" s="7">
        <v>41</v>
      </c>
      <c r="B52" s="19" t="s">
        <v>59</v>
      </c>
      <c r="C52" s="32">
        <v>56</v>
      </c>
      <c r="D52" s="32">
        <v>15</v>
      </c>
      <c r="E52" s="33">
        <f t="shared" si="8"/>
        <v>71</v>
      </c>
      <c r="F52" s="32">
        <v>56</v>
      </c>
      <c r="G52" s="32">
        <v>15</v>
      </c>
      <c r="H52" s="20">
        <f t="shared" si="9"/>
        <v>71</v>
      </c>
      <c r="I52" s="15">
        <f t="shared" si="10"/>
        <v>0</v>
      </c>
      <c r="J52" s="15">
        <f t="shared" si="11"/>
        <v>0</v>
      </c>
      <c r="K52" s="16">
        <f t="shared" si="12"/>
        <v>0</v>
      </c>
      <c r="L52" s="17">
        <f t="shared" si="13"/>
        <v>0</v>
      </c>
      <c r="M52" s="17">
        <f t="shared" si="14"/>
        <v>0</v>
      </c>
      <c r="N52" s="18">
        <f t="shared" si="15"/>
        <v>0</v>
      </c>
    </row>
    <row r="53" spans="1:14" ht="15" customHeight="1">
      <c r="A53" s="7">
        <v>42</v>
      </c>
      <c r="B53" s="19" t="s">
        <v>60</v>
      </c>
      <c r="C53" s="32">
        <v>23</v>
      </c>
      <c r="D53" s="32">
        <v>9</v>
      </c>
      <c r="E53" s="33">
        <f t="shared" si="8"/>
        <v>32</v>
      </c>
      <c r="F53" s="32">
        <v>23</v>
      </c>
      <c r="G53" s="32">
        <v>9</v>
      </c>
      <c r="H53" s="20">
        <f t="shared" si="9"/>
        <v>32</v>
      </c>
      <c r="I53" s="15">
        <f t="shared" si="10"/>
        <v>0</v>
      </c>
      <c r="J53" s="15">
        <f t="shared" si="11"/>
        <v>0</v>
      </c>
      <c r="K53" s="16">
        <f t="shared" si="12"/>
        <v>0</v>
      </c>
      <c r="L53" s="17">
        <f t="shared" si="13"/>
        <v>0</v>
      </c>
      <c r="M53" s="17">
        <f t="shared" si="14"/>
        <v>0</v>
      </c>
      <c r="N53" s="18">
        <f t="shared" si="15"/>
        <v>0</v>
      </c>
    </row>
    <row r="54" spans="1:14" ht="15" customHeight="1">
      <c r="A54" s="7">
        <v>43</v>
      </c>
      <c r="B54" s="19" t="s">
        <v>61</v>
      </c>
      <c r="C54" s="32">
        <v>0</v>
      </c>
      <c r="D54" s="32">
        <v>0</v>
      </c>
      <c r="E54" s="33">
        <f t="shared" si="8"/>
        <v>0</v>
      </c>
      <c r="F54" s="32">
        <v>0</v>
      </c>
      <c r="G54" s="32">
        <v>0</v>
      </c>
      <c r="H54" s="20">
        <f t="shared" si="9"/>
        <v>0</v>
      </c>
      <c r="I54" s="15">
        <f t="shared" si="10"/>
        <v>0</v>
      </c>
      <c r="J54" s="15">
        <f t="shared" si="11"/>
        <v>0</v>
      </c>
      <c r="K54" s="16">
        <f t="shared" si="12"/>
        <v>0</v>
      </c>
      <c r="L54" s="17">
        <f t="shared" si="13"/>
        <v>0</v>
      </c>
      <c r="M54" s="17">
        <f t="shared" si="14"/>
        <v>0</v>
      </c>
      <c r="N54" s="18">
        <f t="shared" si="15"/>
        <v>0</v>
      </c>
    </row>
    <row r="55" spans="1:14" ht="15" customHeight="1">
      <c r="A55" s="7">
        <v>44</v>
      </c>
      <c r="B55" s="19" t="s">
        <v>62</v>
      </c>
      <c r="C55" s="32">
        <v>59</v>
      </c>
      <c r="D55" s="32">
        <v>25</v>
      </c>
      <c r="E55" s="33">
        <f t="shared" si="8"/>
        <v>84</v>
      </c>
      <c r="F55" s="32">
        <v>59</v>
      </c>
      <c r="G55" s="32">
        <v>25</v>
      </c>
      <c r="H55" s="20">
        <f t="shared" si="9"/>
        <v>84</v>
      </c>
      <c r="I55" s="15">
        <f t="shared" si="10"/>
        <v>0</v>
      </c>
      <c r="J55" s="15">
        <f t="shared" si="11"/>
        <v>0</v>
      </c>
      <c r="K55" s="16">
        <f t="shared" si="12"/>
        <v>0</v>
      </c>
      <c r="L55" s="17">
        <f t="shared" si="13"/>
        <v>0</v>
      </c>
      <c r="M55" s="17">
        <f t="shared" si="14"/>
        <v>0</v>
      </c>
      <c r="N55" s="18">
        <f t="shared" si="15"/>
        <v>0</v>
      </c>
    </row>
    <row r="56" spans="1:14" ht="15" customHeight="1">
      <c r="A56" s="7">
        <v>45</v>
      </c>
      <c r="B56" s="19" t="s">
        <v>63</v>
      </c>
      <c r="C56" s="32">
        <v>1726</v>
      </c>
      <c r="D56" s="32">
        <v>681</v>
      </c>
      <c r="E56" s="33">
        <f t="shared" si="8"/>
        <v>2407</v>
      </c>
      <c r="F56" s="32">
        <v>1731</v>
      </c>
      <c r="G56" s="32">
        <v>681</v>
      </c>
      <c r="H56" s="20">
        <f t="shared" si="9"/>
        <v>2412</v>
      </c>
      <c r="I56" s="15">
        <f t="shared" si="10"/>
        <v>5</v>
      </c>
      <c r="J56" s="15">
        <f t="shared" si="11"/>
        <v>0</v>
      </c>
      <c r="K56" s="16">
        <f t="shared" si="12"/>
        <v>5</v>
      </c>
      <c r="L56" s="17">
        <f t="shared" si="13"/>
        <v>23</v>
      </c>
      <c r="M56" s="17">
        <f t="shared" si="14"/>
        <v>0</v>
      </c>
      <c r="N56" s="18">
        <f t="shared" si="15"/>
        <v>23</v>
      </c>
    </row>
    <row r="57" spans="1:14" ht="15" customHeight="1">
      <c r="A57" s="7">
        <v>46</v>
      </c>
      <c r="B57" s="19" t="s">
        <v>64</v>
      </c>
      <c r="C57" s="32">
        <v>89</v>
      </c>
      <c r="D57" s="32">
        <v>50</v>
      </c>
      <c r="E57" s="33">
        <f t="shared" si="8"/>
        <v>139</v>
      </c>
      <c r="F57" s="32">
        <v>89</v>
      </c>
      <c r="G57" s="32">
        <v>50</v>
      </c>
      <c r="H57" s="20">
        <f t="shared" si="9"/>
        <v>139</v>
      </c>
      <c r="I57" s="15">
        <f t="shared" si="10"/>
        <v>0</v>
      </c>
      <c r="J57" s="15">
        <f t="shared" si="11"/>
        <v>0</v>
      </c>
      <c r="K57" s="16">
        <f t="shared" si="12"/>
        <v>0</v>
      </c>
      <c r="L57" s="17">
        <f t="shared" si="13"/>
        <v>0</v>
      </c>
      <c r="M57" s="17">
        <f t="shared" si="14"/>
        <v>0</v>
      </c>
      <c r="N57" s="18">
        <f t="shared" si="15"/>
        <v>0</v>
      </c>
    </row>
    <row r="58" spans="1:14" ht="15" customHeight="1">
      <c r="A58" s="7">
        <v>47</v>
      </c>
      <c r="B58" s="19" t="s">
        <v>65</v>
      </c>
      <c r="C58" s="32">
        <v>10</v>
      </c>
      <c r="D58" s="32">
        <v>5</v>
      </c>
      <c r="E58" s="33">
        <f t="shared" si="8"/>
        <v>15</v>
      </c>
      <c r="F58" s="32">
        <v>10</v>
      </c>
      <c r="G58" s="32">
        <v>5</v>
      </c>
      <c r="H58" s="20">
        <f t="shared" si="9"/>
        <v>15</v>
      </c>
      <c r="I58" s="15">
        <f t="shared" si="10"/>
        <v>0</v>
      </c>
      <c r="J58" s="15">
        <f t="shared" si="11"/>
        <v>0</v>
      </c>
      <c r="K58" s="16">
        <f t="shared" si="12"/>
        <v>0</v>
      </c>
      <c r="L58" s="17">
        <f t="shared" si="13"/>
        <v>0</v>
      </c>
      <c r="M58" s="17">
        <f t="shared" si="14"/>
        <v>0</v>
      </c>
      <c r="N58" s="18">
        <f t="shared" si="15"/>
        <v>0</v>
      </c>
    </row>
    <row r="59" spans="1:14" ht="15" customHeight="1">
      <c r="A59" s="7">
        <v>48</v>
      </c>
      <c r="B59" s="19" t="s">
        <v>66</v>
      </c>
      <c r="C59" s="32">
        <v>18</v>
      </c>
      <c r="D59" s="32">
        <v>4</v>
      </c>
      <c r="E59" s="33">
        <f t="shared" si="8"/>
        <v>22</v>
      </c>
      <c r="F59" s="32">
        <v>18</v>
      </c>
      <c r="G59" s="32">
        <v>4</v>
      </c>
      <c r="H59" s="20">
        <f t="shared" si="9"/>
        <v>22</v>
      </c>
      <c r="I59" s="15">
        <f t="shared" si="10"/>
        <v>0</v>
      </c>
      <c r="J59" s="15">
        <f t="shared" si="11"/>
        <v>0</v>
      </c>
      <c r="K59" s="16">
        <f t="shared" si="12"/>
        <v>0</v>
      </c>
      <c r="L59" s="17">
        <f t="shared" si="13"/>
        <v>0</v>
      </c>
      <c r="M59" s="17">
        <f t="shared" si="14"/>
        <v>0</v>
      </c>
      <c r="N59" s="18">
        <f t="shared" si="15"/>
        <v>0</v>
      </c>
    </row>
    <row r="60" spans="1:14" ht="15" customHeight="1">
      <c r="A60" s="7">
        <v>49</v>
      </c>
      <c r="B60" s="19" t="s">
        <v>67</v>
      </c>
      <c r="C60" s="32">
        <v>488</v>
      </c>
      <c r="D60" s="32">
        <v>204</v>
      </c>
      <c r="E60" s="33">
        <f t="shared" si="8"/>
        <v>692</v>
      </c>
      <c r="F60" s="32">
        <v>488</v>
      </c>
      <c r="G60" s="32">
        <v>204</v>
      </c>
      <c r="H60" s="20">
        <f t="shared" si="9"/>
        <v>692</v>
      </c>
      <c r="I60" s="15">
        <f t="shared" si="10"/>
        <v>0</v>
      </c>
      <c r="J60" s="15">
        <f t="shared" si="11"/>
        <v>0</v>
      </c>
      <c r="K60" s="16">
        <f t="shared" si="12"/>
        <v>0</v>
      </c>
      <c r="L60" s="17">
        <f t="shared" si="13"/>
        <v>0</v>
      </c>
      <c r="M60" s="17">
        <f t="shared" si="14"/>
        <v>0</v>
      </c>
      <c r="N60" s="18">
        <f t="shared" si="15"/>
        <v>0</v>
      </c>
    </row>
    <row r="61" spans="1:14" ht="15" customHeight="1">
      <c r="A61" s="7">
        <v>50</v>
      </c>
      <c r="B61" s="19" t="s">
        <v>68</v>
      </c>
      <c r="C61" s="32">
        <v>931</v>
      </c>
      <c r="D61" s="32">
        <v>208</v>
      </c>
      <c r="E61" s="33">
        <f t="shared" si="8"/>
        <v>1139</v>
      </c>
      <c r="F61" s="32">
        <v>931</v>
      </c>
      <c r="G61" s="32">
        <v>208</v>
      </c>
      <c r="H61" s="20">
        <f t="shared" si="9"/>
        <v>1139</v>
      </c>
      <c r="I61" s="15">
        <f t="shared" si="10"/>
        <v>0</v>
      </c>
      <c r="J61" s="15">
        <f t="shared" si="11"/>
        <v>0</v>
      </c>
      <c r="K61" s="16">
        <f t="shared" si="12"/>
        <v>0</v>
      </c>
      <c r="L61" s="17">
        <f t="shared" si="13"/>
        <v>0</v>
      </c>
      <c r="M61" s="17">
        <f t="shared" si="14"/>
        <v>0</v>
      </c>
      <c r="N61" s="18">
        <f t="shared" si="15"/>
        <v>0</v>
      </c>
    </row>
    <row r="62" spans="1:14" ht="15" customHeight="1">
      <c r="A62" s="7">
        <v>51</v>
      </c>
      <c r="B62" s="19" t="s">
        <v>69</v>
      </c>
      <c r="C62" s="32">
        <v>130</v>
      </c>
      <c r="D62" s="32">
        <v>40</v>
      </c>
      <c r="E62" s="33">
        <f t="shared" si="8"/>
        <v>170</v>
      </c>
      <c r="F62" s="32">
        <v>143</v>
      </c>
      <c r="G62" s="32">
        <v>40</v>
      </c>
      <c r="H62" s="20">
        <f t="shared" si="9"/>
        <v>183</v>
      </c>
      <c r="I62" s="15">
        <f t="shared" si="10"/>
        <v>13</v>
      </c>
      <c r="J62" s="15">
        <f t="shared" si="11"/>
        <v>0</v>
      </c>
      <c r="K62" s="16">
        <f t="shared" si="12"/>
        <v>13</v>
      </c>
      <c r="L62" s="17">
        <f t="shared" si="13"/>
        <v>59.8</v>
      </c>
      <c r="M62" s="17">
        <f t="shared" si="14"/>
        <v>0</v>
      </c>
      <c r="N62" s="18">
        <f t="shared" si="15"/>
        <v>59.8</v>
      </c>
    </row>
    <row r="63" spans="1:14" ht="15" customHeight="1">
      <c r="A63" s="7">
        <v>52</v>
      </c>
      <c r="B63" s="19" t="s">
        <v>70</v>
      </c>
      <c r="C63" s="32">
        <v>110</v>
      </c>
      <c r="D63" s="32">
        <v>52</v>
      </c>
      <c r="E63" s="33">
        <f t="shared" si="8"/>
        <v>162</v>
      </c>
      <c r="F63" s="32">
        <v>110</v>
      </c>
      <c r="G63" s="32">
        <v>52</v>
      </c>
      <c r="H63" s="20">
        <f t="shared" si="9"/>
        <v>162</v>
      </c>
      <c r="I63" s="15">
        <f t="shared" si="10"/>
        <v>0</v>
      </c>
      <c r="J63" s="15">
        <f t="shared" si="11"/>
        <v>0</v>
      </c>
      <c r="K63" s="16">
        <f t="shared" si="12"/>
        <v>0</v>
      </c>
      <c r="L63" s="17">
        <f t="shared" si="13"/>
        <v>0</v>
      </c>
      <c r="M63" s="17">
        <f t="shared" si="14"/>
        <v>0</v>
      </c>
      <c r="N63" s="18">
        <f t="shared" si="15"/>
        <v>0</v>
      </c>
    </row>
    <row r="64" spans="1:14" ht="15" customHeight="1">
      <c r="A64" s="7">
        <v>53</v>
      </c>
      <c r="B64" s="19" t="s">
        <v>71</v>
      </c>
      <c r="C64" s="32">
        <v>6</v>
      </c>
      <c r="D64" s="32">
        <v>0</v>
      </c>
      <c r="E64" s="33">
        <f t="shared" si="8"/>
        <v>6</v>
      </c>
      <c r="F64" s="32">
        <v>6</v>
      </c>
      <c r="G64" s="32">
        <v>0</v>
      </c>
      <c r="H64" s="20">
        <f t="shared" si="9"/>
        <v>6</v>
      </c>
      <c r="I64" s="15">
        <f t="shared" si="10"/>
        <v>0</v>
      </c>
      <c r="J64" s="15">
        <f t="shared" si="11"/>
        <v>0</v>
      </c>
      <c r="K64" s="16">
        <f t="shared" si="12"/>
        <v>0</v>
      </c>
      <c r="L64" s="17">
        <f t="shared" si="13"/>
        <v>0</v>
      </c>
      <c r="M64" s="17">
        <f t="shared" si="14"/>
        <v>0</v>
      </c>
      <c r="N64" s="18">
        <f t="shared" si="15"/>
        <v>0</v>
      </c>
    </row>
    <row r="65" spans="1:14" ht="15" customHeight="1">
      <c r="A65" s="7">
        <v>54</v>
      </c>
      <c r="B65" s="19" t="s">
        <v>72</v>
      </c>
      <c r="C65" s="32">
        <v>192</v>
      </c>
      <c r="D65" s="32">
        <v>55</v>
      </c>
      <c r="E65" s="33">
        <f t="shared" si="8"/>
        <v>247</v>
      </c>
      <c r="F65" s="32">
        <v>192</v>
      </c>
      <c r="G65" s="32">
        <v>55</v>
      </c>
      <c r="H65" s="20">
        <f t="shared" si="9"/>
        <v>247</v>
      </c>
      <c r="I65" s="15">
        <f t="shared" si="10"/>
        <v>0</v>
      </c>
      <c r="J65" s="15">
        <f t="shared" si="11"/>
        <v>0</v>
      </c>
      <c r="K65" s="16">
        <f t="shared" si="12"/>
        <v>0</v>
      </c>
      <c r="L65" s="17">
        <f t="shared" si="13"/>
        <v>0</v>
      </c>
      <c r="M65" s="17">
        <f t="shared" si="14"/>
        <v>0</v>
      </c>
      <c r="N65" s="18">
        <f t="shared" si="15"/>
        <v>0</v>
      </c>
    </row>
    <row r="66" spans="1:14" ht="15" customHeight="1">
      <c r="A66" s="7">
        <v>55</v>
      </c>
      <c r="B66" s="19" t="s">
        <v>73</v>
      </c>
      <c r="C66" s="32">
        <v>68</v>
      </c>
      <c r="D66" s="32">
        <v>4</v>
      </c>
      <c r="E66" s="33">
        <f t="shared" si="8"/>
        <v>72</v>
      </c>
      <c r="F66" s="32">
        <v>71</v>
      </c>
      <c r="G66" s="32">
        <v>4</v>
      </c>
      <c r="H66" s="20">
        <f t="shared" si="9"/>
        <v>75</v>
      </c>
      <c r="I66" s="15">
        <f t="shared" si="10"/>
        <v>3</v>
      </c>
      <c r="J66" s="15">
        <f t="shared" si="11"/>
        <v>0</v>
      </c>
      <c r="K66" s="16">
        <f t="shared" si="12"/>
        <v>3</v>
      </c>
      <c r="L66" s="17">
        <f t="shared" si="13"/>
        <v>13.8</v>
      </c>
      <c r="M66" s="17">
        <f t="shared" si="14"/>
        <v>0</v>
      </c>
      <c r="N66" s="18">
        <f t="shared" si="15"/>
        <v>13.8</v>
      </c>
    </row>
    <row r="67" spans="1:14" ht="15" customHeight="1">
      <c r="A67" s="7">
        <v>56</v>
      </c>
      <c r="B67" s="19" t="s">
        <v>74</v>
      </c>
      <c r="C67" s="32">
        <v>757</v>
      </c>
      <c r="D67" s="32">
        <v>244</v>
      </c>
      <c r="E67" s="33">
        <f t="shared" si="8"/>
        <v>1001</v>
      </c>
      <c r="F67" s="32">
        <v>1068</v>
      </c>
      <c r="G67" s="32">
        <v>399</v>
      </c>
      <c r="H67" s="20">
        <f t="shared" si="9"/>
        <v>1467</v>
      </c>
      <c r="I67" s="15">
        <f t="shared" si="10"/>
        <v>311</v>
      </c>
      <c r="J67" s="15">
        <f t="shared" si="11"/>
        <v>155</v>
      </c>
      <c r="K67" s="16">
        <f t="shared" si="12"/>
        <v>466</v>
      </c>
      <c r="L67" s="17">
        <f t="shared" si="13"/>
        <v>1430.6</v>
      </c>
      <c r="M67" s="17">
        <f t="shared" si="14"/>
        <v>241.8</v>
      </c>
      <c r="N67" s="18">
        <f t="shared" si="15"/>
        <v>1672.4</v>
      </c>
    </row>
    <row r="68" spans="1:14" ht="15" customHeight="1">
      <c r="A68" s="7">
        <v>57</v>
      </c>
      <c r="B68" s="19" t="s">
        <v>75</v>
      </c>
      <c r="C68" s="32">
        <v>13</v>
      </c>
      <c r="D68" s="32">
        <v>6</v>
      </c>
      <c r="E68" s="33">
        <f t="shared" si="8"/>
        <v>19</v>
      </c>
      <c r="F68" s="32">
        <v>13</v>
      </c>
      <c r="G68" s="32">
        <v>6</v>
      </c>
      <c r="H68" s="20">
        <f t="shared" si="9"/>
        <v>19</v>
      </c>
      <c r="I68" s="15">
        <f t="shared" si="10"/>
        <v>0</v>
      </c>
      <c r="J68" s="15">
        <f t="shared" si="11"/>
        <v>0</v>
      </c>
      <c r="K68" s="16">
        <f t="shared" si="12"/>
        <v>0</v>
      </c>
      <c r="L68" s="17">
        <f t="shared" si="13"/>
        <v>0</v>
      </c>
      <c r="M68" s="17">
        <f t="shared" si="14"/>
        <v>0</v>
      </c>
      <c r="N68" s="18">
        <f t="shared" si="15"/>
        <v>0</v>
      </c>
    </row>
    <row r="69" spans="1:14" ht="15" customHeight="1">
      <c r="A69" s="7">
        <v>58</v>
      </c>
      <c r="B69" s="19" t="s">
        <v>76</v>
      </c>
      <c r="C69" s="32">
        <v>251</v>
      </c>
      <c r="D69" s="32">
        <v>71</v>
      </c>
      <c r="E69" s="33">
        <f t="shared" si="8"/>
        <v>322</v>
      </c>
      <c r="F69" s="32">
        <v>251</v>
      </c>
      <c r="G69" s="32">
        <v>71</v>
      </c>
      <c r="H69" s="20">
        <f t="shared" si="9"/>
        <v>322</v>
      </c>
      <c r="I69" s="15">
        <f t="shared" si="10"/>
        <v>0</v>
      </c>
      <c r="J69" s="15">
        <f t="shared" si="11"/>
        <v>0</v>
      </c>
      <c r="K69" s="16">
        <f t="shared" si="12"/>
        <v>0</v>
      </c>
      <c r="L69" s="17">
        <f t="shared" si="13"/>
        <v>0</v>
      </c>
      <c r="M69" s="17">
        <f t="shared" si="14"/>
        <v>0</v>
      </c>
      <c r="N69" s="18">
        <f t="shared" si="15"/>
        <v>0</v>
      </c>
    </row>
    <row r="70" spans="1:14" ht="15" customHeight="1">
      <c r="A70" s="7">
        <v>59</v>
      </c>
      <c r="B70" s="19" t="s">
        <v>77</v>
      </c>
      <c r="C70" s="32">
        <v>192</v>
      </c>
      <c r="D70" s="32">
        <v>52</v>
      </c>
      <c r="E70" s="33">
        <f t="shared" si="8"/>
        <v>244</v>
      </c>
      <c r="F70" s="32">
        <v>192</v>
      </c>
      <c r="G70" s="32">
        <v>52</v>
      </c>
      <c r="H70" s="20">
        <f t="shared" si="9"/>
        <v>244</v>
      </c>
      <c r="I70" s="15">
        <f t="shared" si="10"/>
        <v>0</v>
      </c>
      <c r="J70" s="15">
        <f t="shared" si="11"/>
        <v>0</v>
      </c>
      <c r="K70" s="16">
        <f t="shared" si="12"/>
        <v>0</v>
      </c>
      <c r="L70" s="17">
        <f t="shared" si="13"/>
        <v>0</v>
      </c>
      <c r="M70" s="17">
        <f t="shared" si="14"/>
        <v>0</v>
      </c>
      <c r="N70" s="18">
        <f t="shared" si="15"/>
        <v>0</v>
      </c>
    </row>
    <row r="71" spans="1:14" ht="15" customHeight="1">
      <c r="A71" s="7">
        <v>60</v>
      </c>
      <c r="B71" s="19" t="s">
        <v>78</v>
      </c>
      <c r="C71" s="32">
        <v>1855</v>
      </c>
      <c r="D71" s="32">
        <v>851</v>
      </c>
      <c r="E71" s="33">
        <f t="shared" si="8"/>
        <v>2706</v>
      </c>
      <c r="F71" s="32">
        <v>1856</v>
      </c>
      <c r="G71" s="32">
        <v>851</v>
      </c>
      <c r="H71" s="20">
        <f t="shared" si="9"/>
        <v>2707</v>
      </c>
      <c r="I71" s="15">
        <f t="shared" si="10"/>
        <v>1</v>
      </c>
      <c r="J71" s="15">
        <f t="shared" si="11"/>
        <v>0</v>
      </c>
      <c r="K71" s="16">
        <f t="shared" si="12"/>
        <v>1</v>
      </c>
      <c r="L71" s="17">
        <f t="shared" si="13"/>
        <v>4.6</v>
      </c>
      <c r="M71" s="17">
        <f t="shared" si="14"/>
        <v>0</v>
      </c>
      <c r="N71" s="18">
        <f t="shared" si="15"/>
        <v>4.6</v>
      </c>
    </row>
    <row r="72" spans="1:14" ht="15" customHeight="1">
      <c r="A72" s="7">
        <v>61</v>
      </c>
      <c r="B72" s="19" t="s">
        <v>79</v>
      </c>
      <c r="C72" s="32">
        <v>319</v>
      </c>
      <c r="D72" s="32">
        <v>109</v>
      </c>
      <c r="E72" s="33">
        <f t="shared" si="8"/>
        <v>428</v>
      </c>
      <c r="F72" s="32">
        <v>319</v>
      </c>
      <c r="G72" s="32">
        <v>109</v>
      </c>
      <c r="H72" s="20">
        <f t="shared" si="9"/>
        <v>428</v>
      </c>
      <c r="I72" s="15">
        <f t="shared" si="10"/>
        <v>0</v>
      </c>
      <c r="J72" s="15">
        <f t="shared" si="11"/>
        <v>0</v>
      </c>
      <c r="K72" s="16">
        <f t="shared" si="12"/>
        <v>0</v>
      </c>
      <c r="L72" s="17">
        <f t="shared" si="13"/>
        <v>0</v>
      </c>
      <c r="M72" s="17">
        <f t="shared" si="14"/>
        <v>0</v>
      </c>
      <c r="N72" s="18">
        <f t="shared" si="15"/>
        <v>0</v>
      </c>
    </row>
    <row r="73" spans="1:14" ht="15" customHeight="1">
      <c r="A73" s="7">
        <v>62</v>
      </c>
      <c r="B73" s="19" t="s">
        <v>80</v>
      </c>
      <c r="C73" s="32">
        <v>1009</v>
      </c>
      <c r="D73" s="32">
        <v>461</v>
      </c>
      <c r="E73" s="33">
        <f t="shared" si="8"/>
        <v>1470</v>
      </c>
      <c r="F73" s="32">
        <v>1009</v>
      </c>
      <c r="G73" s="32">
        <v>461</v>
      </c>
      <c r="H73" s="20">
        <f t="shared" si="9"/>
        <v>1470</v>
      </c>
      <c r="I73" s="15">
        <f t="shared" si="10"/>
        <v>0</v>
      </c>
      <c r="J73" s="15">
        <f t="shared" si="11"/>
        <v>0</v>
      </c>
      <c r="K73" s="16">
        <f t="shared" si="12"/>
        <v>0</v>
      </c>
      <c r="L73" s="17">
        <f t="shared" si="13"/>
        <v>0</v>
      </c>
      <c r="M73" s="17">
        <f t="shared" si="14"/>
        <v>0</v>
      </c>
      <c r="N73" s="18">
        <f t="shared" si="15"/>
        <v>0</v>
      </c>
    </row>
    <row r="74" spans="1:14" ht="15" customHeight="1">
      <c r="A74" s="7">
        <v>63</v>
      </c>
      <c r="B74" s="19" t="s">
        <v>81</v>
      </c>
      <c r="C74" s="32">
        <v>2799</v>
      </c>
      <c r="D74" s="32">
        <v>1432</v>
      </c>
      <c r="E74" s="33">
        <f t="shared" si="8"/>
        <v>4231</v>
      </c>
      <c r="F74" s="32">
        <v>3479</v>
      </c>
      <c r="G74" s="32">
        <v>1754</v>
      </c>
      <c r="H74" s="20">
        <f t="shared" si="9"/>
        <v>5233</v>
      </c>
      <c r="I74" s="15">
        <f t="shared" si="10"/>
        <v>680</v>
      </c>
      <c r="J74" s="15">
        <f t="shared" si="11"/>
        <v>322</v>
      </c>
      <c r="K74" s="16">
        <f t="shared" si="12"/>
        <v>1002</v>
      </c>
      <c r="L74" s="17">
        <f t="shared" si="13"/>
        <v>3128</v>
      </c>
      <c r="M74" s="17">
        <f t="shared" si="14"/>
        <v>502.32</v>
      </c>
      <c r="N74" s="18">
        <f t="shared" si="15"/>
        <v>3630.32</v>
      </c>
    </row>
    <row r="75" spans="1:14" ht="15" customHeight="1">
      <c r="A75" s="7">
        <v>64</v>
      </c>
      <c r="B75" s="19" t="s">
        <v>82</v>
      </c>
      <c r="C75" s="32">
        <v>0</v>
      </c>
      <c r="D75" s="32">
        <v>0</v>
      </c>
      <c r="E75" s="33">
        <f t="shared" si="8"/>
        <v>0</v>
      </c>
      <c r="F75" s="32">
        <v>0</v>
      </c>
      <c r="G75" s="32">
        <v>0</v>
      </c>
      <c r="H75" s="20">
        <f t="shared" si="9"/>
        <v>0</v>
      </c>
      <c r="I75" s="15">
        <f t="shared" si="10"/>
        <v>0</v>
      </c>
      <c r="J75" s="15">
        <f t="shared" si="11"/>
        <v>0</v>
      </c>
      <c r="K75" s="16">
        <f t="shared" si="12"/>
        <v>0</v>
      </c>
      <c r="L75" s="17">
        <f t="shared" si="13"/>
        <v>0</v>
      </c>
      <c r="M75" s="17">
        <f t="shared" si="14"/>
        <v>0</v>
      </c>
      <c r="N75" s="18">
        <f t="shared" si="15"/>
        <v>0</v>
      </c>
    </row>
    <row r="76" spans="1:14" ht="15" customHeight="1">
      <c r="A76" s="7">
        <v>65</v>
      </c>
      <c r="B76" s="19" t="s">
        <v>83</v>
      </c>
      <c r="C76" s="32">
        <v>610</v>
      </c>
      <c r="D76" s="32">
        <v>232</v>
      </c>
      <c r="E76" s="33">
        <f aca="true" t="shared" si="16" ref="E76:E87">C76+D76</f>
        <v>842</v>
      </c>
      <c r="F76" s="32">
        <v>655</v>
      </c>
      <c r="G76" s="32">
        <v>246</v>
      </c>
      <c r="H76" s="20">
        <f aca="true" t="shared" si="17" ref="H76:H87">F76+G76</f>
        <v>901</v>
      </c>
      <c r="I76" s="15">
        <f aca="true" t="shared" si="18" ref="I76:I87">F76-C76</f>
        <v>45</v>
      </c>
      <c r="J76" s="15">
        <f aca="true" t="shared" si="19" ref="J76:J87">G76-D76</f>
        <v>14</v>
      </c>
      <c r="K76" s="16">
        <f aca="true" t="shared" si="20" ref="K76:K87">H76-E76</f>
        <v>59</v>
      </c>
      <c r="L76" s="17">
        <f aca="true" t="shared" si="21" ref="L76:L87">I76*$D$5</f>
        <v>207</v>
      </c>
      <c r="M76" s="17">
        <f aca="true" t="shared" si="22" ref="M76:M87">J76*$D$6</f>
        <v>21.84</v>
      </c>
      <c r="N76" s="18">
        <f aca="true" t="shared" si="23" ref="N76:N87">M76+L76</f>
        <v>228.84</v>
      </c>
    </row>
    <row r="77" spans="1:14" ht="15" customHeight="1">
      <c r="A77" s="7">
        <v>66</v>
      </c>
      <c r="B77" s="19" t="s">
        <v>84</v>
      </c>
      <c r="C77" s="32">
        <v>916</v>
      </c>
      <c r="D77" s="32">
        <v>316</v>
      </c>
      <c r="E77" s="33">
        <f t="shared" si="16"/>
        <v>1232</v>
      </c>
      <c r="F77" s="32">
        <v>917</v>
      </c>
      <c r="G77" s="32">
        <v>316</v>
      </c>
      <c r="H77" s="20">
        <f t="shared" si="17"/>
        <v>1233</v>
      </c>
      <c r="I77" s="15">
        <f t="shared" si="18"/>
        <v>1</v>
      </c>
      <c r="J77" s="15">
        <f t="shared" si="19"/>
        <v>0</v>
      </c>
      <c r="K77" s="16">
        <f t="shared" si="20"/>
        <v>1</v>
      </c>
      <c r="L77" s="17">
        <f t="shared" si="21"/>
        <v>4.6</v>
      </c>
      <c r="M77" s="17">
        <f t="shared" si="22"/>
        <v>0</v>
      </c>
      <c r="N77" s="18">
        <f t="shared" si="23"/>
        <v>4.6</v>
      </c>
    </row>
    <row r="78" spans="1:14" ht="15" customHeight="1">
      <c r="A78" s="7">
        <v>67</v>
      </c>
      <c r="B78" s="19" t="s">
        <v>85</v>
      </c>
      <c r="C78" s="32">
        <v>1126</v>
      </c>
      <c r="D78" s="32">
        <v>766</v>
      </c>
      <c r="E78" s="33">
        <f t="shared" si="16"/>
        <v>1892</v>
      </c>
      <c r="F78" s="32">
        <v>1275</v>
      </c>
      <c r="G78" s="32">
        <v>1373</v>
      </c>
      <c r="H78" s="20">
        <f t="shared" si="17"/>
        <v>2648</v>
      </c>
      <c r="I78" s="15">
        <f t="shared" si="18"/>
        <v>149</v>
      </c>
      <c r="J78" s="15">
        <f t="shared" si="19"/>
        <v>607</v>
      </c>
      <c r="K78" s="16">
        <f t="shared" si="20"/>
        <v>756</v>
      </c>
      <c r="L78" s="17">
        <f t="shared" si="21"/>
        <v>685.4</v>
      </c>
      <c r="M78" s="17">
        <f t="shared" si="22"/>
        <v>946.92</v>
      </c>
      <c r="N78" s="18">
        <f t="shared" si="23"/>
        <v>1632.32</v>
      </c>
    </row>
    <row r="79" spans="1:14" ht="15" customHeight="1">
      <c r="A79" s="7">
        <v>68</v>
      </c>
      <c r="B79" s="19" t="s">
        <v>86</v>
      </c>
      <c r="C79" s="32">
        <v>219</v>
      </c>
      <c r="D79" s="32">
        <v>119</v>
      </c>
      <c r="E79" s="33">
        <f t="shared" si="16"/>
        <v>338</v>
      </c>
      <c r="F79" s="32">
        <v>219</v>
      </c>
      <c r="G79" s="32">
        <v>119</v>
      </c>
      <c r="H79" s="20">
        <f t="shared" si="17"/>
        <v>338</v>
      </c>
      <c r="I79" s="15">
        <f t="shared" si="18"/>
        <v>0</v>
      </c>
      <c r="J79" s="15">
        <f t="shared" si="19"/>
        <v>0</v>
      </c>
      <c r="K79" s="16">
        <f t="shared" si="20"/>
        <v>0</v>
      </c>
      <c r="L79" s="17">
        <f t="shared" si="21"/>
        <v>0</v>
      </c>
      <c r="M79" s="17">
        <f t="shared" si="22"/>
        <v>0</v>
      </c>
      <c r="N79" s="18">
        <f t="shared" si="23"/>
        <v>0</v>
      </c>
    </row>
    <row r="80" spans="1:14" ht="15" customHeight="1">
      <c r="A80" s="7">
        <v>69</v>
      </c>
      <c r="B80" s="19" t="s">
        <v>87</v>
      </c>
      <c r="C80" s="32">
        <v>170</v>
      </c>
      <c r="D80" s="32">
        <v>72</v>
      </c>
      <c r="E80" s="33">
        <f t="shared" si="16"/>
        <v>242</v>
      </c>
      <c r="F80" s="32">
        <v>171</v>
      </c>
      <c r="G80" s="32">
        <v>72</v>
      </c>
      <c r="H80" s="20">
        <f t="shared" si="17"/>
        <v>243</v>
      </c>
      <c r="I80" s="15">
        <f t="shared" si="18"/>
        <v>1</v>
      </c>
      <c r="J80" s="15">
        <f t="shared" si="19"/>
        <v>0</v>
      </c>
      <c r="K80" s="16">
        <f t="shared" si="20"/>
        <v>1</v>
      </c>
      <c r="L80" s="17">
        <f t="shared" si="21"/>
        <v>4.6</v>
      </c>
      <c r="M80" s="17">
        <f t="shared" si="22"/>
        <v>0</v>
      </c>
      <c r="N80" s="18">
        <f t="shared" si="23"/>
        <v>4.6</v>
      </c>
    </row>
    <row r="81" spans="1:14" ht="15" customHeight="1">
      <c r="A81" s="7">
        <v>70</v>
      </c>
      <c r="B81" s="19" t="s">
        <v>88</v>
      </c>
      <c r="C81" s="32">
        <v>163</v>
      </c>
      <c r="D81" s="32">
        <v>84</v>
      </c>
      <c r="E81" s="33">
        <f t="shared" si="16"/>
        <v>247</v>
      </c>
      <c r="F81" s="32">
        <v>163</v>
      </c>
      <c r="G81" s="32">
        <v>84</v>
      </c>
      <c r="H81" s="20">
        <f t="shared" si="17"/>
        <v>247</v>
      </c>
      <c r="I81" s="15">
        <f t="shared" si="18"/>
        <v>0</v>
      </c>
      <c r="J81" s="15">
        <f t="shared" si="19"/>
        <v>0</v>
      </c>
      <c r="K81" s="16">
        <f t="shared" si="20"/>
        <v>0</v>
      </c>
      <c r="L81" s="17">
        <f t="shared" si="21"/>
        <v>0</v>
      </c>
      <c r="M81" s="17">
        <f t="shared" si="22"/>
        <v>0</v>
      </c>
      <c r="N81" s="18">
        <f t="shared" si="23"/>
        <v>0</v>
      </c>
    </row>
    <row r="82" spans="1:14" ht="15" customHeight="1">
      <c r="A82" s="7">
        <v>71</v>
      </c>
      <c r="B82" s="19" t="s">
        <v>89</v>
      </c>
      <c r="C82" s="32">
        <v>134</v>
      </c>
      <c r="D82" s="32">
        <v>64</v>
      </c>
      <c r="E82" s="33">
        <f t="shared" si="16"/>
        <v>198</v>
      </c>
      <c r="F82" s="32">
        <v>134</v>
      </c>
      <c r="G82" s="32">
        <v>64</v>
      </c>
      <c r="H82" s="20">
        <f t="shared" si="17"/>
        <v>198</v>
      </c>
      <c r="I82" s="15">
        <f t="shared" si="18"/>
        <v>0</v>
      </c>
      <c r="J82" s="15">
        <f t="shared" si="19"/>
        <v>0</v>
      </c>
      <c r="K82" s="16">
        <f t="shared" si="20"/>
        <v>0</v>
      </c>
      <c r="L82" s="17">
        <f t="shared" si="21"/>
        <v>0</v>
      </c>
      <c r="M82" s="17">
        <f t="shared" si="22"/>
        <v>0</v>
      </c>
      <c r="N82" s="18">
        <f t="shared" si="23"/>
        <v>0</v>
      </c>
    </row>
    <row r="83" spans="1:14" ht="15" customHeight="1">
      <c r="A83" s="7">
        <v>72</v>
      </c>
      <c r="B83" s="19" t="s">
        <v>90</v>
      </c>
      <c r="C83" s="32">
        <v>420</v>
      </c>
      <c r="D83" s="32">
        <v>274</v>
      </c>
      <c r="E83" s="33">
        <f t="shared" si="16"/>
        <v>694</v>
      </c>
      <c r="F83" s="32">
        <v>425</v>
      </c>
      <c r="G83" s="32">
        <v>274</v>
      </c>
      <c r="H83" s="20">
        <f t="shared" si="17"/>
        <v>699</v>
      </c>
      <c r="I83" s="15">
        <f t="shared" si="18"/>
        <v>5</v>
      </c>
      <c r="J83" s="15">
        <f t="shared" si="19"/>
        <v>0</v>
      </c>
      <c r="K83" s="16">
        <f t="shared" si="20"/>
        <v>5</v>
      </c>
      <c r="L83" s="17">
        <f t="shared" si="21"/>
        <v>23</v>
      </c>
      <c r="M83" s="17">
        <f t="shared" si="22"/>
        <v>0</v>
      </c>
      <c r="N83" s="18">
        <f t="shared" si="23"/>
        <v>23</v>
      </c>
    </row>
    <row r="84" spans="1:14" ht="15" customHeight="1">
      <c r="A84" s="7">
        <v>73</v>
      </c>
      <c r="B84" s="19" t="s">
        <v>91</v>
      </c>
      <c r="C84" s="32">
        <v>436</v>
      </c>
      <c r="D84" s="32">
        <v>201</v>
      </c>
      <c r="E84" s="33">
        <f t="shared" si="16"/>
        <v>637</v>
      </c>
      <c r="F84" s="32">
        <v>437</v>
      </c>
      <c r="G84" s="32">
        <v>201</v>
      </c>
      <c r="H84" s="20">
        <f t="shared" si="17"/>
        <v>638</v>
      </c>
      <c r="I84" s="15">
        <f t="shared" si="18"/>
        <v>1</v>
      </c>
      <c r="J84" s="15">
        <f t="shared" si="19"/>
        <v>0</v>
      </c>
      <c r="K84" s="16">
        <f t="shared" si="20"/>
        <v>1</v>
      </c>
      <c r="L84" s="17">
        <f t="shared" si="21"/>
        <v>4.6</v>
      </c>
      <c r="M84" s="17">
        <f t="shared" si="22"/>
        <v>0</v>
      </c>
      <c r="N84" s="18">
        <f t="shared" si="23"/>
        <v>4.6</v>
      </c>
    </row>
    <row r="85" spans="1:14" ht="15" customHeight="1">
      <c r="A85" s="7">
        <v>74</v>
      </c>
      <c r="B85" s="19" t="s">
        <v>92</v>
      </c>
      <c r="C85" s="32">
        <v>1048</v>
      </c>
      <c r="D85" s="32">
        <v>332</v>
      </c>
      <c r="E85" s="33">
        <f t="shared" si="16"/>
        <v>1380</v>
      </c>
      <c r="F85" s="32">
        <v>1048</v>
      </c>
      <c r="G85" s="32">
        <v>332</v>
      </c>
      <c r="H85" s="20">
        <f t="shared" si="17"/>
        <v>1380</v>
      </c>
      <c r="I85" s="15">
        <f t="shared" si="18"/>
        <v>0</v>
      </c>
      <c r="J85" s="15">
        <f t="shared" si="19"/>
        <v>0</v>
      </c>
      <c r="K85" s="16">
        <f t="shared" si="20"/>
        <v>0</v>
      </c>
      <c r="L85" s="17">
        <f t="shared" si="21"/>
        <v>0</v>
      </c>
      <c r="M85" s="17">
        <f t="shared" si="22"/>
        <v>0</v>
      </c>
      <c r="N85" s="18">
        <f t="shared" si="23"/>
        <v>0</v>
      </c>
    </row>
    <row r="86" spans="1:14" ht="15" customHeight="1">
      <c r="A86" s="7">
        <v>75</v>
      </c>
      <c r="B86" s="19" t="s">
        <v>93</v>
      </c>
      <c r="C86" s="32">
        <v>405</v>
      </c>
      <c r="D86" s="32">
        <v>220</v>
      </c>
      <c r="E86" s="33">
        <f t="shared" si="16"/>
        <v>625</v>
      </c>
      <c r="F86" s="32">
        <v>413</v>
      </c>
      <c r="G86" s="32">
        <v>224</v>
      </c>
      <c r="H86" s="20">
        <f t="shared" si="17"/>
        <v>637</v>
      </c>
      <c r="I86" s="15">
        <f t="shared" si="18"/>
        <v>8</v>
      </c>
      <c r="J86" s="15">
        <f t="shared" si="19"/>
        <v>4</v>
      </c>
      <c r="K86" s="16">
        <f t="shared" si="20"/>
        <v>12</v>
      </c>
      <c r="L86" s="17">
        <f t="shared" si="21"/>
        <v>36.8</v>
      </c>
      <c r="M86" s="17">
        <f t="shared" si="22"/>
        <v>6.24</v>
      </c>
      <c r="N86" s="18">
        <f t="shared" si="23"/>
        <v>43.04</v>
      </c>
    </row>
    <row r="87" spans="1:14" ht="15" customHeight="1" thickBot="1">
      <c r="A87" s="21">
        <v>76</v>
      </c>
      <c r="B87" s="22" t="s">
        <v>94</v>
      </c>
      <c r="C87" s="34">
        <v>0</v>
      </c>
      <c r="D87" s="34">
        <v>0</v>
      </c>
      <c r="E87" s="35">
        <f t="shared" si="16"/>
        <v>0</v>
      </c>
      <c r="F87" s="34">
        <v>0</v>
      </c>
      <c r="G87" s="34">
        <v>0</v>
      </c>
      <c r="H87" s="23">
        <f t="shared" si="17"/>
        <v>0</v>
      </c>
      <c r="I87" s="24">
        <f t="shared" si="18"/>
        <v>0</v>
      </c>
      <c r="J87" s="24">
        <f t="shared" si="19"/>
        <v>0</v>
      </c>
      <c r="K87" s="25">
        <f t="shared" si="20"/>
        <v>0</v>
      </c>
      <c r="L87" s="26">
        <f t="shared" si="21"/>
        <v>0</v>
      </c>
      <c r="M87" s="26">
        <f t="shared" si="22"/>
        <v>0</v>
      </c>
      <c r="N87" s="27">
        <f t="shared" si="23"/>
        <v>0</v>
      </c>
    </row>
  </sheetData>
  <mergeCells count="19">
    <mergeCell ref="F7:H7"/>
    <mergeCell ref="I7:K8"/>
    <mergeCell ref="O14:P14"/>
    <mergeCell ref="O15:Q15"/>
    <mergeCell ref="J14:M14"/>
    <mergeCell ref="L7:N8"/>
    <mergeCell ref="C8:E8"/>
    <mergeCell ref="F8:H8"/>
    <mergeCell ref="A4:E4"/>
    <mergeCell ref="A5:C5"/>
    <mergeCell ref="A6:C6"/>
    <mergeCell ref="A7:A9"/>
    <mergeCell ref="B7:B9"/>
    <mergeCell ref="C7:E7"/>
    <mergeCell ref="A1:N1"/>
    <mergeCell ref="A2:C2"/>
    <mergeCell ref="A3:C3"/>
    <mergeCell ref="D3:E3"/>
    <mergeCell ref="I2:N2"/>
  </mergeCells>
  <conditionalFormatting sqref="F13:F15 B13:C15">
    <cfRule type="expression" priority="1" dxfId="0" stopIfTrue="1">
      <formula>#VALUE!</formula>
    </cfRule>
  </conditionalFormatting>
  <conditionalFormatting sqref="I10:J87 N10:N87 K10:M13 K15:M87">
    <cfRule type="cellIs" priority="2" dxfId="1" operator="lessThan" stopIfTrue="1">
      <formula>0</formula>
    </cfRule>
    <cfRule type="cellIs" priority="3" dxfId="1" operator="lessThan" stopIfTrue="1">
      <formula>0</formula>
    </cfRule>
  </conditionalFormatting>
  <conditionalFormatting sqref="H10">
    <cfRule type="cellIs" priority="4" dxfId="2" operator="notEqual" stopIfTrue="1">
      <formula>$F$10+$G$10</formula>
    </cfRule>
  </conditionalFormatting>
  <conditionalFormatting sqref="D3:E3">
    <cfRule type="expression" priority="5" dxfId="1" stopIfTrue="1">
      <formula>#VALUE!</formula>
    </cfRule>
  </conditionalFormatting>
  <printOptions horizontalCentered="1"/>
  <pageMargins left="0.03937007874015748" right="0.03937007874015748" top="0.11811023622047245" bottom="0.11811023622047245" header="0.11811023622047245" footer="0.11811023622047245"/>
  <pageSetup fitToHeight="20" horizontalDpi="300" verticalDpi="3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2013-12-30T13:28:45Z</cp:lastPrinted>
  <dcterms:created xsi:type="dcterms:W3CDTF">2011-03-31T08:24:44Z</dcterms:created>
  <dcterms:modified xsi:type="dcterms:W3CDTF">2013-12-30T13:31:13Z</dcterms:modified>
  <cp:category/>
  <cp:version/>
  <cp:contentType/>
  <cp:contentStatus/>
</cp:coreProperties>
</file>