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30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'Лист1'!$A$1:$N$57</definedName>
  </definedNames>
  <calcPr fullCalcOnLoad="1"/>
</workbook>
</file>

<file path=xl/sharedStrings.xml><?xml version="1.0" encoding="utf-8"?>
<sst xmlns="http://schemas.openxmlformats.org/spreadsheetml/2006/main" count="68" uniqueCount="61">
  <si>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</si>
  <si>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</si>
  <si>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</si>
  <si>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</si>
  <si>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</si>
  <si>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</si>
  <si>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</si>
  <si>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</si>
  <si>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</si>
  <si>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</si>
  <si>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</si>
  <si>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</si>
  <si>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</si>
  <si>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</si>
  <si>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</si>
  <si>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</si>
  <si>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</si>
  <si>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</si>
  <si>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</si>
  <si>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</si>
  <si>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 xml:space="preserve">Водонапорная башня  </t>
  </si>
  <si>
    <t xml:space="preserve">Магазин                          </t>
  </si>
  <si>
    <t xml:space="preserve">Освещение                    </t>
  </si>
  <si>
    <t xml:space="preserve">Сторожка                        </t>
  </si>
  <si>
    <t xml:space="preserve">Участок №008                </t>
  </si>
  <si>
    <t xml:space="preserve">Участок №019                </t>
  </si>
  <si>
    <t xml:space="preserve">Участок №029                </t>
  </si>
  <si>
    <t xml:space="preserve">Участок №030                </t>
  </si>
  <si>
    <t xml:space="preserve">Участок №041                </t>
  </si>
  <si>
    <t xml:space="preserve">Участок №045                </t>
  </si>
  <si>
    <t xml:space="preserve">Участок №055                </t>
  </si>
  <si>
    <t xml:space="preserve">Участок №070                </t>
  </si>
  <si>
    <t xml:space="preserve">Участок №076                </t>
  </si>
  <si>
    <t xml:space="preserve">Участок №077                </t>
  </si>
  <si>
    <t xml:space="preserve">Участок №103                </t>
  </si>
  <si>
    <t xml:space="preserve">Участок №105                </t>
  </si>
  <si>
    <t xml:space="preserve">Участок №111                </t>
  </si>
  <si>
    <t xml:space="preserve">Участок №129                </t>
  </si>
  <si>
    <t xml:space="preserve">Участок №139                </t>
  </si>
  <si>
    <t xml:space="preserve">Участок №161                </t>
  </si>
  <si>
    <t xml:space="preserve">Участок №163                </t>
  </si>
  <si>
    <t xml:space="preserve">Участок №165                </t>
  </si>
  <si>
    <t xml:space="preserve">Участок №174                </t>
  </si>
  <si>
    <t xml:space="preserve">Участок №178                </t>
  </si>
  <si>
    <t xml:space="preserve">Участок №183                </t>
  </si>
  <si>
    <t xml:space="preserve">Участок №186                </t>
  </si>
  <si>
    <t xml:space="preserve">Участок №187                </t>
  </si>
  <si>
    <t xml:space="preserve">Участок №188                </t>
  </si>
  <si>
    <t xml:space="preserve">Участок №191                </t>
  </si>
  <si>
    <t xml:space="preserve">Участок №192                </t>
  </si>
  <si>
    <t xml:space="preserve">Участок №203                </t>
  </si>
  <si>
    <t xml:space="preserve">Участок №215                </t>
  </si>
  <si>
    <t xml:space="preserve">Участок №216                </t>
  </si>
  <si>
    <t xml:space="preserve">Участок №234                </t>
  </si>
  <si>
    <t xml:space="preserve">Участок №235                </t>
  </si>
  <si>
    <t xml:space="preserve">Участок №236                </t>
  </si>
  <si>
    <t xml:space="preserve">Участок №237                </t>
  </si>
  <si>
    <t xml:space="preserve">Участок №256                </t>
  </si>
  <si>
    <t xml:space="preserve">Участок №273  </t>
  </si>
  <si>
    <t>СУММА по СНТ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</si>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</sst>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0.000"/>
    <numFmt numFmtId="170" formatCode="#,##0.00_ ;\-#,##0.00\ "/>
    <numFmt numFmtId="171" formatCode="[$-FC19]d\ mmmm\ yyyy\ &quot;г.&quot;"/>
    <numFmt numFmtId="172" formatCode="[$-F800]dddd\,\ mmmm\ dd\,\ yyyy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9" xfId="20" applyNumberFormat="1" applyBorder="1" applyAlignment="1">
      <alignment horizontal="center" vertical="center" wrapText="1"/>
    </xf>
    <xf numFmtId="3" fontId="0" fillId="0" borderId="10" xfId="20" applyNumberFormat="1" applyBorder="1" applyAlignment="1">
      <alignment horizontal="center" vertical="center" wrapText="1"/>
    </xf>
    <xf numFmtId="170" fontId="0" fillId="0" borderId="9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20" applyNumberFormat="1" applyBorder="1" applyAlignment="1">
      <alignment horizontal="center" vertical="center" wrapText="1"/>
    </xf>
    <xf numFmtId="3" fontId="0" fillId="0" borderId="4" xfId="20" applyNumberForma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70" fontId="0" fillId="0" borderId="3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9" fontId="0" fillId="0" borderId="4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5" xfId="20" applyNumberFormat="1" applyBorder="1" applyAlignment="1">
      <alignment horizontal="center" vertical="center" wrapText="1"/>
    </xf>
    <xf numFmtId="3" fontId="0" fillId="0" borderId="1" xfId="20" applyNumberFormat="1" applyBorder="1" applyAlignment="1">
      <alignment horizontal="center" vertical="center" wrapText="1"/>
    </xf>
    <xf numFmtId="170" fontId="0" fillId="0" borderId="45" xfId="0" applyNumberForma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75" zoomScaleSheetLayoutView="75" workbookViewId="0" topLeftCell="A7">
      <selection activeCell="G42" sqref="G42"/>
    </sheetView>
  </sheetViews>
  <sheetFormatPr defaultColWidth="9.00390625" defaultRowHeight="12.75"/>
  <cols>
    <col min="1" max="1" width="8.00390625" style="0" customWidth="1"/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5.75">
      <c r="A2" s="29" t="s">
        <v>1</v>
      </c>
      <c r="B2" s="30"/>
      <c r="C2" s="30"/>
      <c r="N2" s="1"/>
    </row>
    <row r="3" spans="1:14" ht="13.5" thickBot="1">
      <c r="A3" s="2"/>
      <c r="N3" s="1"/>
    </row>
    <row r="4" spans="1:14" ht="13.5" thickBot="1">
      <c r="A4" s="31" t="s">
        <v>2</v>
      </c>
      <c r="B4" s="32"/>
      <c r="C4" s="32"/>
      <c r="D4" s="33">
        <v>41455</v>
      </c>
      <c r="E4" s="34"/>
      <c r="N4" s="1"/>
    </row>
    <row r="5" spans="1:14" ht="12.75">
      <c r="A5" s="45" t="s">
        <v>3</v>
      </c>
      <c r="B5" s="46"/>
      <c r="C5" s="46"/>
      <c r="D5" s="46"/>
      <c r="E5" s="47"/>
      <c r="N5" s="1"/>
    </row>
    <row r="6" spans="1:14" ht="12.75">
      <c r="A6" s="48" t="s">
        <v>4</v>
      </c>
      <c r="B6" s="49"/>
      <c r="C6" s="50"/>
      <c r="D6" s="3">
        <v>4.11</v>
      </c>
      <c r="E6" s="4" t="s">
        <v>5</v>
      </c>
      <c r="N6" s="1"/>
    </row>
    <row r="7" spans="1:14" ht="13.5" thickBot="1">
      <c r="A7" s="51" t="s">
        <v>6</v>
      </c>
      <c r="B7" s="52"/>
      <c r="C7" s="53"/>
      <c r="D7" s="5">
        <v>1.39</v>
      </c>
      <c r="E7" s="6" t="s">
        <v>5</v>
      </c>
      <c r="N7" s="1"/>
    </row>
    <row r="8" spans="1:14" ht="13.5" thickBot="1">
      <c r="A8" s="7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  <c r="N8" s="6"/>
    </row>
    <row r="9" spans="1:14" ht="30" customHeight="1">
      <c r="A9" s="54" t="s">
        <v>7</v>
      </c>
      <c r="B9" s="54" t="s">
        <v>8</v>
      </c>
      <c r="C9" s="35" t="s">
        <v>9</v>
      </c>
      <c r="D9" s="36"/>
      <c r="E9" s="37"/>
      <c r="F9" s="58" t="s">
        <v>10</v>
      </c>
      <c r="G9" s="36"/>
      <c r="H9" s="37"/>
      <c r="I9" s="58" t="s">
        <v>11</v>
      </c>
      <c r="J9" s="36"/>
      <c r="K9" s="59"/>
      <c r="L9" s="35" t="s">
        <v>12</v>
      </c>
      <c r="M9" s="36"/>
      <c r="N9" s="37"/>
    </row>
    <row r="10" spans="1:14" ht="18.75" customHeight="1" thickBot="1">
      <c r="A10" s="55"/>
      <c r="B10" s="55"/>
      <c r="C10" s="41">
        <v>41412</v>
      </c>
      <c r="D10" s="42"/>
      <c r="E10" s="43"/>
      <c r="F10" s="44">
        <v>41455</v>
      </c>
      <c r="G10" s="42"/>
      <c r="H10" s="43"/>
      <c r="I10" s="60"/>
      <c r="J10" s="39"/>
      <c r="K10" s="61"/>
      <c r="L10" s="38"/>
      <c r="M10" s="39"/>
      <c r="N10" s="40"/>
    </row>
    <row r="11" spans="1:14" ht="26.25" thickBot="1">
      <c r="A11" s="56"/>
      <c r="B11" s="56"/>
      <c r="C11" s="67" t="s">
        <v>13</v>
      </c>
      <c r="D11" s="68" t="s">
        <v>14</v>
      </c>
      <c r="E11" s="68" t="s">
        <v>15</v>
      </c>
      <c r="F11" s="9" t="s">
        <v>13</v>
      </c>
      <c r="G11" s="9" t="s">
        <v>14</v>
      </c>
      <c r="H11" s="9" t="s">
        <v>15</v>
      </c>
      <c r="I11" s="9" t="s">
        <v>13</v>
      </c>
      <c r="J11" s="9" t="s">
        <v>14</v>
      </c>
      <c r="K11" s="9" t="s">
        <v>16</v>
      </c>
      <c r="L11" s="9" t="s">
        <v>17</v>
      </c>
      <c r="M11" s="9" t="s">
        <v>18</v>
      </c>
      <c r="N11" s="9" t="s">
        <v>19</v>
      </c>
    </row>
    <row r="12" spans="1:14" ht="15" customHeight="1">
      <c r="A12" s="10">
        <v>1</v>
      </c>
      <c r="B12" s="62" t="s">
        <v>20</v>
      </c>
      <c r="C12" s="65">
        <v>0</v>
      </c>
      <c r="D12" s="65">
        <v>0</v>
      </c>
      <c r="E12" s="66">
        <f>C12+D12</f>
        <v>0</v>
      </c>
      <c r="F12" s="21">
        <v>1545</v>
      </c>
      <c r="G12" s="21">
        <v>241</v>
      </c>
      <c r="H12" s="11">
        <f aca="true" t="shared" si="0" ref="H12:H53">F12+G12</f>
        <v>1786</v>
      </c>
      <c r="I12" s="12">
        <f aca="true" t="shared" si="1" ref="I12:I53">F12-C12</f>
        <v>1545</v>
      </c>
      <c r="J12" s="12">
        <f aca="true" t="shared" si="2" ref="J12:J53">G12-D12</f>
        <v>241</v>
      </c>
      <c r="K12" s="13">
        <f aca="true" t="shared" si="3" ref="K12:K53">H12-E12</f>
        <v>1786</v>
      </c>
      <c r="L12" s="14">
        <f aca="true" t="shared" si="4" ref="L12:L53">I12*$D$6</f>
        <v>6349.950000000001</v>
      </c>
      <c r="M12" s="14">
        <f aca="true" t="shared" si="5" ref="M12:M53">J12*$D$7</f>
        <v>334.98999999999995</v>
      </c>
      <c r="N12" s="15">
        <f aca="true" t="shared" si="6" ref="N12:N53">M12+L12</f>
        <v>6684.9400000000005</v>
      </c>
    </row>
    <row r="13" spans="1:14" ht="15" customHeight="1">
      <c r="A13" s="10">
        <v>2</v>
      </c>
      <c r="B13" s="62" t="s">
        <v>21</v>
      </c>
      <c r="C13" s="63">
        <v>0</v>
      </c>
      <c r="D13" s="63">
        <v>0</v>
      </c>
      <c r="E13" s="64">
        <f>C13+D13</f>
        <v>0</v>
      </c>
      <c r="F13" s="22">
        <v>462</v>
      </c>
      <c r="G13" s="22">
        <v>160</v>
      </c>
      <c r="H13" s="16">
        <f t="shared" si="0"/>
        <v>622</v>
      </c>
      <c r="I13" s="17">
        <f t="shared" si="1"/>
        <v>462</v>
      </c>
      <c r="J13" s="17">
        <f t="shared" si="2"/>
        <v>160</v>
      </c>
      <c r="K13" s="18">
        <f t="shared" si="3"/>
        <v>622</v>
      </c>
      <c r="L13" s="19">
        <f t="shared" si="4"/>
        <v>1898.8200000000002</v>
      </c>
      <c r="M13" s="19">
        <f t="shared" si="5"/>
        <v>222.39999999999998</v>
      </c>
      <c r="N13" s="20">
        <f t="shared" si="6"/>
        <v>2121.2200000000003</v>
      </c>
    </row>
    <row r="14" spans="1:14" ht="15" customHeight="1">
      <c r="A14" s="10">
        <v>3</v>
      </c>
      <c r="B14" s="62" t="s">
        <v>22</v>
      </c>
      <c r="C14" s="63">
        <v>0</v>
      </c>
      <c r="D14" s="63">
        <v>0</v>
      </c>
      <c r="E14" s="64">
        <f>C14+D14</f>
        <v>0</v>
      </c>
      <c r="F14" s="22">
        <v>27</v>
      </c>
      <c r="G14" s="22">
        <v>1113</v>
      </c>
      <c r="H14" s="16">
        <f t="shared" si="0"/>
        <v>1140</v>
      </c>
      <c r="I14" s="17">
        <f t="shared" si="1"/>
        <v>27</v>
      </c>
      <c r="J14" s="17">
        <f t="shared" si="2"/>
        <v>1113</v>
      </c>
      <c r="K14" s="18">
        <f t="shared" si="3"/>
        <v>1140</v>
      </c>
      <c r="L14" s="19">
        <f t="shared" si="4"/>
        <v>110.97000000000001</v>
      </c>
      <c r="M14" s="19">
        <f t="shared" si="5"/>
        <v>1547.07</v>
      </c>
      <c r="N14" s="20">
        <f t="shared" si="6"/>
        <v>1658.04</v>
      </c>
    </row>
    <row r="15" spans="1:14" ht="15" customHeight="1">
      <c r="A15" s="10">
        <v>4</v>
      </c>
      <c r="B15" s="62" t="s">
        <v>22</v>
      </c>
      <c r="C15" s="63">
        <v>0</v>
      </c>
      <c r="D15" s="63">
        <v>0</v>
      </c>
      <c r="E15" s="64">
        <f>C15+D15</f>
        <v>0</v>
      </c>
      <c r="F15" s="22">
        <v>43</v>
      </c>
      <c r="G15" s="22">
        <v>646</v>
      </c>
      <c r="H15" s="16">
        <f t="shared" si="0"/>
        <v>689</v>
      </c>
      <c r="I15" s="17">
        <f t="shared" si="1"/>
        <v>43</v>
      </c>
      <c r="J15" s="17">
        <f t="shared" si="2"/>
        <v>646</v>
      </c>
      <c r="K15" s="18">
        <f t="shared" si="3"/>
        <v>689</v>
      </c>
      <c r="L15" s="19">
        <f t="shared" si="4"/>
        <v>176.73000000000002</v>
      </c>
      <c r="M15" s="19">
        <f t="shared" si="5"/>
        <v>897.9399999999999</v>
      </c>
      <c r="N15" s="20">
        <f t="shared" si="6"/>
        <v>1074.67</v>
      </c>
    </row>
    <row r="16" spans="1:14" ht="15" customHeight="1" thickBot="1">
      <c r="A16" s="10">
        <v>5</v>
      </c>
      <c r="B16" s="62" t="s">
        <v>23</v>
      </c>
      <c r="C16" s="63">
        <v>0</v>
      </c>
      <c r="D16" s="63">
        <v>0</v>
      </c>
      <c r="E16" s="64">
        <f>C16+D16</f>
        <v>0</v>
      </c>
      <c r="F16" s="22">
        <v>39</v>
      </c>
      <c r="G16" s="22">
        <v>21</v>
      </c>
      <c r="H16" s="16">
        <f t="shared" si="0"/>
        <v>60</v>
      </c>
      <c r="I16" s="17">
        <f t="shared" si="1"/>
        <v>39</v>
      </c>
      <c r="J16" s="17">
        <f t="shared" si="2"/>
        <v>21</v>
      </c>
      <c r="K16" s="18">
        <f t="shared" si="3"/>
        <v>60</v>
      </c>
      <c r="L16" s="19">
        <f t="shared" si="4"/>
        <v>160.29000000000002</v>
      </c>
      <c r="M16" s="19">
        <f t="shared" si="5"/>
        <v>29.189999999999998</v>
      </c>
      <c r="N16" s="24">
        <f t="shared" si="6"/>
        <v>189.48000000000002</v>
      </c>
    </row>
    <row r="17" spans="1:14" ht="15" customHeight="1" thickBot="1">
      <c r="A17" s="10"/>
      <c r="B17" s="62"/>
      <c r="C17" s="63">
        <v>0</v>
      </c>
      <c r="D17" s="63">
        <v>0</v>
      </c>
      <c r="E17" s="64">
        <f>C17+D17</f>
        <v>0</v>
      </c>
      <c r="F17" s="22"/>
      <c r="G17" s="22"/>
      <c r="H17" s="16"/>
      <c r="I17" s="17"/>
      <c r="J17" s="17"/>
      <c r="K17" s="18"/>
      <c r="L17" s="19"/>
      <c r="M17" s="23"/>
      <c r="N17" s="25">
        <f>SUM(N12:N16)</f>
        <v>11728.35</v>
      </c>
    </row>
    <row r="18" spans="1:14" ht="15" customHeight="1">
      <c r="A18" s="10"/>
      <c r="B18" s="62"/>
      <c r="C18" s="63">
        <v>0</v>
      </c>
      <c r="D18" s="63">
        <v>0</v>
      </c>
      <c r="E18" s="64">
        <f aca="true" t="shared" si="7" ref="E18:E53">C18+D18</f>
        <v>0</v>
      </c>
      <c r="F18" s="22"/>
      <c r="G18" s="22"/>
      <c r="H18" s="16"/>
      <c r="I18" s="17"/>
      <c r="J18" s="17"/>
      <c r="K18" s="18"/>
      <c r="L18" s="19"/>
      <c r="M18" s="19"/>
      <c r="N18" s="20"/>
    </row>
    <row r="19" spans="1:14" ht="15" customHeight="1">
      <c r="A19" s="10">
        <v>6</v>
      </c>
      <c r="B19" s="62" t="s">
        <v>24</v>
      </c>
      <c r="C19" s="63">
        <v>0</v>
      </c>
      <c r="D19" s="63">
        <v>0</v>
      </c>
      <c r="E19" s="64">
        <f t="shared" si="7"/>
        <v>0</v>
      </c>
      <c r="F19" s="22">
        <v>51</v>
      </c>
      <c r="G19" s="22">
        <v>62</v>
      </c>
      <c r="H19" s="16">
        <f t="shared" si="0"/>
        <v>113</v>
      </c>
      <c r="I19" s="17">
        <f t="shared" si="1"/>
        <v>51</v>
      </c>
      <c r="J19" s="17">
        <f t="shared" si="2"/>
        <v>62</v>
      </c>
      <c r="K19" s="18">
        <f t="shared" si="3"/>
        <v>113</v>
      </c>
      <c r="L19" s="19">
        <f t="shared" si="4"/>
        <v>209.61</v>
      </c>
      <c r="M19" s="19">
        <f t="shared" si="5"/>
        <v>86.17999999999999</v>
      </c>
      <c r="N19" s="20">
        <f t="shared" si="6"/>
        <v>295.79</v>
      </c>
    </row>
    <row r="20" spans="1:14" ht="15" customHeight="1">
      <c r="A20" s="10">
        <v>7</v>
      </c>
      <c r="B20" s="62" t="s">
        <v>25</v>
      </c>
      <c r="C20" s="63">
        <v>0</v>
      </c>
      <c r="D20" s="63">
        <v>0</v>
      </c>
      <c r="E20" s="64">
        <f t="shared" si="7"/>
        <v>0</v>
      </c>
      <c r="F20" s="22">
        <v>127</v>
      </c>
      <c r="G20" s="22">
        <v>34</v>
      </c>
      <c r="H20" s="16">
        <f t="shared" si="0"/>
        <v>161</v>
      </c>
      <c r="I20" s="17">
        <f t="shared" si="1"/>
        <v>127</v>
      </c>
      <c r="J20" s="17">
        <f t="shared" si="2"/>
        <v>34</v>
      </c>
      <c r="K20" s="18">
        <f t="shared" si="3"/>
        <v>161</v>
      </c>
      <c r="L20" s="19">
        <f t="shared" si="4"/>
        <v>521.97</v>
      </c>
      <c r="M20" s="19">
        <f t="shared" si="5"/>
        <v>47.26</v>
      </c>
      <c r="N20" s="20">
        <f t="shared" si="6"/>
        <v>569.23</v>
      </c>
    </row>
    <row r="21" spans="1:14" ht="15" customHeight="1">
      <c r="A21" s="10">
        <v>8</v>
      </c>
      <c r="B21" s="62" t="s">
        <v>26</v>
      </c>
      <c r="C21" s="63">
        <v>0</v>
      </c>
      <c r="D21" s="63">
        <v>0</v>
      </c>
      <c r="E21" s="64">
        <f t="shared" si="7"/>
        <v>0</v>
      </c>
      <c r="F21" s="22">
        <v>53</v>
      </c>
      <c r="G21" s="22">
        <v>23</v>
      </c>
      <c r="H21" s="16">
        <f t="shared" si="0"/>
        <v>76</v>
      </c>
      <c r="I21" s="17">
        <f t="shared" si="1"/>
        <v>53</v>
      </c>
      <c r="J21" s="17">
        <f t="shared" si="2"/>
        <v>23</v>
      </c>
      <c r="K21" s="18">
        <f t="shared" si="3"/>
        <v>76</v>
      </c>
      <c r="L21" s="19">
        <f t="shared" si="4"/>
        <v>217.83</v>
      </c>
      <c r="M21" s="19">
        <f t="shared" si="5"/>
        <v>31.97</v>
      </c>
      <c r="N21" s="20">
        <f t="shared" si="6"/>
        <v>249.8</v>
      </c>
    </row>
    <row r="22" spans="1:14" ht="15" customHeight="1">
      <c r="A22" s="10">
        <v>9</v>
      </c>
      <c r="B22" s="62" t="s">
        <v>27</v>
      </c>
      <c r="C22" s="63">
        <v>0</v>
      </c>
      <c r="D22" s="63">
        <v>0</v>
      </c>
      <c r="E22" s="64">
        <f t="shared" si="7"/>
        <v>0</v>
      </c>
      <c r="F22" s="22">
        <v>36</v>
      </c>
      <c r="G22" s="22">
        <v>11</v>
      </c>
      <c r="H22" s="16">
        <f t="shared" si="0"/>
        <v>47</v>
      </c>
      <c r="I22" s="17">
        <f t="shared" si="1"/>
        <v>36</v>
      </c>
      <c r="J22" s="17">
        <f t="shared" si="2"/>
        <v>11</v>
      </c>
      <c r="K22" s="18">
        <f t="shared" si="3"/>
        <v>47</v>
      </c>
      <c r="L22" s="19">
        <f t="shared" si="4"/>
        <v>147.96</v>
      </c>
      <c r="M22" s="19">
        <f t="shared" si="5"/>
        <v>15.29</v>
      </c>
      <c r="N22" s="20">
        <f t="shared" si="6"/>
        <v>163.25</v>
      </c>
    </row>
    <row r="23" spans="1:14" ht="15" customHeight="1">
      <c r="A23" s="10">
        <v>10</v>
      </c>
      <c r="B23" s="62" t="s">
        <v>28</v>
      </c>
      <c r="C23" s="63">
        <v>0</v>
      </c>
      <c r="D23" s="63">
        <v>0</v>
      </c>
      <c r="E23" s="64">
        <f t="shared" si="7"/>
        <v>0</v>
      </c>
      <c r="F23" s="22">
        <v>2</v>
      </c>
      <c r="G23" s="22">
        <v>0</v>
      </c>
      <c r="H23" s="16">
        <f t="shared" si="0"/>
        <v>2</v>
      </c>
      <c r="I23" s="17">
        <f t="shared" si="1"/>
        <v>2</v>
      </c>
      <c r="J23" s="17">
        <f t="shared" si="2"/>
        <v>0</v>
      </c>
      <c r="K23" s="18">
        <f t="shared" si="3"/>
        <v>2</v>
      </c>
      <c r="L23" s="19">
        <f t="shared" si="4"/>
        <v>8.22</v>
      </c>
      <c r="M23" s="19">
        <f t="shared" si="5"/>
        <v>0</v>
      </c>
      <c r="N23" s="20">
        <f t="shared" si="6"/>
        <v>8.22</v>
      </c>
    </row>
    <row r="24" spans="1:14" ht="15" customHeight="1">
      <c r="A24" s="10">
        <v>11</v>
      </c>
      <c r="B24" s="62" t="s">
        <v>29</v>
      </c>
      <c r="C24" s="63">
        <v>0</v>
      </c>
      <c r="D24" s="63">
        <v>0</v>
      </c>
      <c r="E24" s="64">
        <f t="shared" si="7"/>
        <v>0</v>
      </c>
      <c r="F24" s="22">
        <v>135</v>
      </c>
      <c r="G24" s="22">
        <v>56</v>
      </c>
      <c r="H24" s="16">
        <f t="shared" si="0"/>
        <v>191</v>
      </c>
      <c r="I24" s="17">
        <f t="shared" si="1"/>
        <v>135</v>
      </c>
      <c r="J24" s="17">
        <f t="shared" si="2"/>
        <v>56</v>
      </c>
      <c r="K24" s="18">
        <f t="shared" si="3"/>
        <v>191</v>
      </c>
      <c r="L24" s="19">
        <f t="shared" si="4"/>
        <v>554.85</v>
      </c>
      <c r="M24" s="19">
        <f t="shared" si="5"/>
        <v>77.83999999999999</v>
      </c>
      <c r="N24" s="20">
        <f t="shared" si="6"/>
        <v>632.69</v>
      </c>
    </row>
    <row r="25" spans="1:14" ht="15" customHeight="1">
      <c r="A25" s="10">
        <v>12</v>
      </c>
      <c r="B25" s="62" t="s">
        <v>30</v>
      </c>
      <c r="C25" s="63">
        <v>0</v>
      </c>
      <c r="D25" s="63">
        <v>0</v>
      </c>
      <c r="E25" s="64">
        <f t="shared" si="7"/>
        <v>0</v>
      </c>
      <c r="F25" s="22">
        <v>45</v>
      </c>
      <c r="G25" s="22">
        <v>20</v>
      </c>
      <c r="H25" s="16">
        <f t="shared" si="0"/>
        <v>65</v>
      </c>
      <c r="I25" s="17">
        <f t="shared" si="1"/>
        <v>45</v>
      </c>
      <c r="J25" s="17">
        <f t="shared" si="2"/>
        <v>20</v>
      </c>
      <c r="K25" s="18">
        <f t="shared" si="3"/>
        <v>65</v>
      </c>
      <c r="L25" s="19">
        <f t="shared" si="4"/>
        <v>184.95000000000002</v>
      </c>
      <c r="M25" s="19">
        <f t="shared" si="5"/>
        <v>27.799999999999997</v>
      </c>
      <c r="N25" s="20">
        <f t="shared" si="6"/>
        <v>212.75</v>
      </c>
    </row>
    <row r="26" spans="1:14" ht="15" customHeight="1">
      <c r="A26" s="10">
        <v>13</v>
      </c>
      <c r="B26" s="62" t="s">
        <v>31</v>
      </c>
      <c r="C26" s="63">
        <v>0</v>
      </c>
      <c r="D26" s="63">
        <v>0</v>
      </c>
      <c r="E26" s="64">
        <f t="shared" si="7"/>
        <v>0</v>
      </c>
      <c r="F26" s="22">
        <v>8</v>
      </c>
      <c r="G26" s="22">
        <v>5</v>
      </c>
      <c r="H26" s="16">
        <f t="shared" si="0"/>
        <v>13</v>
      </c>
      <c r="I26" s="17">
        <f t="shared" si="1"/>
        <v>8</v>
      </c>
      <c r="J26" s="17">
        <f t="shared" si="2"/>
        <v>5</v>
      </c>
      <c r="K26" s="18">
        <f t="shared" si="3"/>
        <v>13</v>
      </c>
      <c r="L26" s="19">
        <f t="shared" si="4"/>
        <v>32.88</v>
      </c>
      <c r="M26" s="19">
        <f t="shared" si="5"/>
        <v>6.949999999999999</v>
      </c>
      <c r="N26" s="20">
        <f t="shared" si="6"/>
        <v>39.83</v>
      </c>
    </row>
    <row r="27" spans="1:14" ht="15" customHeight="1">
      <c r="A27" s="10">
        <v>14</v>
      </c>
      <c r="B27" s="62" t="s">
        <v>32</v>
      </c>
      <c r="C27" s="63">
        <v>0</v>
      </c>
      <c r="D27" s="63">
        <v>0</v>
      </c>
      <c r="E27" s="64">
        <f t="shared" si="7"/>
        <v>0</v>
      </c>
      <c r="F27" s="22">
        <v>47</v>
      </c>
      <c r="G27" s="22">
        <v>10</v>
      </c>
      <c r="H27" s="16">
        <f t="shared" si="0"/>
        <v>57</v>
      </c>
      <c r="I27" s="17">
        <f t="shared" si="1"/>
        <v>47</v>
      </c>
      <c r="J27" s="17">
        <f t="shared" si="2"/>
        <v>10</v>
      </c>
      <c r="K27" s="18">
        <f t="shared" si="3"/>
        <v>57</v>
      </c>
      <c r="L27" s="19">
        <f t="shared" si="4"/>
        <v>193.17000000000002</v>
      </c>
      <c r="M27" s="19">
        <f t="shared" si="5"/>
        <v>13.899999999999999</v>
      </c>
      <c r="N27" s="20">
        <f t="shared" si="6"/>
        <v>207.07000000000002</v>
      </c>
    </row>
    <row r="28" spans="1:14" ht="15" customHeight="1">
      <c r="A28" s="10">
        <v>15</v>
      </c>
      <c r="B28" s="62" t="s">
        <v>33</v>
      </c>
      <c r="C28" s="63">
        <v>0</v>
      </c>
      <c r="D28" s="63">
        <v>0</v>
      </c>
      <c r="E28" s="64">
        <f t="shared" si="7"/>
        <v>0</v>
      </c>
      <c r="F28" s="22">
        <v>69</v>
      </c>
      <c r="G28" s="22">
        <v>16</v>
      </c>
      <c r="H28" s="16">
        <f t="shared" si="0"/>
        <v>85</v>
      </c>
      <c r="I28" s="17">
        <f t="shared" si="1"/>
        <v>69</v>
      </c>
      <c r="J28" s="17">
        <f t="shared" si="2"/>
        <v>16</v>
      </c>
      <c r="K28" s="18">
        <f t="shared" si="3"/>
        <v>85</v>
      </c>
      <c r="L28" s="19">
        <f t="shared" si="4"/>
        <v>283.59000000000003</v>
      </c>
      <c r="M28" s="19">
        <f t="shared" si="5"/>
        <v>22.24</v>
      </c>
      <c r="N28" s="20">
        <f t="shared" si="6"/>
        <v>305.83000000000004</v>
      </c>
    </row>
    <row r="29" spans="1:14" ht="15" customHeight="1">
      <c r="A29" s="10">
        <v>16</v>
      </c>
      <c r="B29" s="62" t="s">
        <v>34</v>
      </c>
      <c r="C29" s="63">
        <v>0</v>
      </c>
      <c r="D29" s="63">
        <v>0</v>
      </c>
      <c r="E29" s="64">
        <f t="shared" si="7"/>
        <v>0</v>
      </c>
      <c r="F29" s="22">
        <v>144</v>
      </c>
      <c r="G29" s="22">
        <v>28</v>
      </c>
      <c r="H29" s="16">
        <f t="shared" si="0"/>
        <v>172</v>
      </c>
      <c r="I29" s="17">
        <f t="shared" si="1"/>
        <v>144</v>
      </c>
      <c r="J29" s="17">
        <f t="shared" si="2"/>
        <v>28</v>
      </c>
      <c r="K29" s="18">
        <f t="shared" si="3"/>
        <v>172</v>
      </c>
      <c r="L29" s="19">
        <f t="shared" si="4"/>
        <v>591.84</v>
      </c>
      <c r="M29" s="19">
        <f t="shared" si="5"/>
        <v>38.919999999999995</v>
      </c>
      <c r="N29" s="20">
        <f t="shared" si="6"/>
        <v>630.76</v>
      </c>
    </row>
    <row r="30" spans="1:14" ht="15" customHeight="1">
      <c r="A30" s="10">
        <v>17</v>
      </c>
      <c r="B30" s="62" t="s">
        <v>35</v>
      </c>
      <c r="C30" s="63">
        <v>0</v>
      </c>
      <c r="D30" s="63">
        <v>0</v>
      </c>
      <c r="E30" s="64">
        <f t="shared" si="7"/>
        <v>0</v>
      </c>
      <c r="F30" s="22">
        <v>117</v>
      </c>
      <c r="G30" s="22">
        <v>39</v>
      </c>
      <c r="H30" s="16">
        <f t="shared" si="0"/>
        <v>156</v>
      </c>
      <c r="I30" s="17">
        <f t="shared" si="1"/>
        <v>117</v>
      </c>
      <c r="J30" s="17">
        <f t="shared" si="2"/>
        <v>39</v>
      </c>
      <c r="K30" s="18">
        <f t="shared" si="3"/>
        <v>156</v>
      </c>
      <c r="L30" s="19">
        <f t="shared" si="4"/>
        <v>480.87000000000006</v>
      </c>
      <c r="M30" s="19">
        <f t="shared" si="5"/>
        <v>54.209999999999994</v>
      </c>
      <c r="N30" s="20">
        <f t="shared" si="6"/>
        <v>535.08</v>
      </c>
    </row>
    <row r="31" spans="1:14" ht="15" customHeight="1">
      <c r="A31" s="10">
        <v>18</v>
      </c>
      <c r="B31" s="62" t="s">
        <v>36</v>
      </c>
      <c r="C31" s="63">
        <v>0</v>
      </c>
      <c r="D31" s="63">
        <v>0</v>
      </c>
      <c r="E31" s="64">
        <f t="shared" si="7"/>
        <v>0</v>
      </c>
      <c r="F31" s="22">
        <v>30</v>
      </c>
      <c r="G31" s="22">
        <v>5</v>
      </c>
      <c r="H31" s="16">
        <f t="shared" si="0"/>
        <v>35</v>
      </c>
      <c r="I31" s="17">
        <f t="shared" si="1"/>
        <v>30</v>
      </c>
      <c r="J31" s="17">
        <f t="shared" si="2"/>
        <v>5</v>
      </c>
      <c r="K31" s="18">
        <f t="shared" si="3"/>
        <v>35</v>
      </c>
      <c r="L31" s="19">
        <f t="shared" si="4"/>
        <v>123.30000000000001</v>
      </c>
      <c r="M31" s="19">
        <f t="shared" si="5"/>
        <v>6.949999999999999</v>
      </c>
      <c r="N31" s="20">
        <f t="shared" si="6"/>
        <v>130.25</v>
      </c>
    </row>
    <row r="32" spans="1:14" ht="15" customHeight="1">
      <c r="A32" s="10">
        <v>19</v>
      </c>
      <c r="B32" s="62" t="s">
        <v>37</v>
      </c>
      <c r="C32" s="63">
        <v>0</v>
      </c>
      <c r="D32" s="63">
        <v>0</v>
      </c>
      <c r="E32" s="64">
        <f t="shared" si="7"/>
        <v>0</v>
      </c>
      <c r="F32" s="22">
        <v>289</v>
      </c>
      <c r="G32" s="22">
        <v>34</v>
      </c>
      <c r="H32" s="16">
        <f t="shared" si="0"/>
        <v>323</v>
      </c>
      <c r="I32" s="17">
        <f t="shared" si="1"/>
        <v>289</v>
      </c>
      <c r="J32" s="17">
        <f t="shared" si="2"/>
        <v>34</v>
      </c>
      <c r="K32" s="18">
        <f t="shared" si="3"/>
        <v>323</v>
      </c>
      <c r="L32" s="19">
        <f t="shared" si="4"/>
        <v>1187.7900000000002</v>
      </c>
      <c r="M32" s="19">
        <f t="shared" si="5"/>
        <v>47.26</v>
      </c>
      <c r="N32" s="20">
        <f t="shared" si="6"/>
        <v>1235.0500000000002</v>
      </c>
    </row>
    <row r="33" spans="1:14" ht="15" customHeight="1">
      <c r="A33" s="10">
        <v>20</v>
      </c>
      <c r="B33" s="62" t="s">
        <v>38</v>
      </c>
      <c r="C33" s="63">
        <v>0</v>
      </c>
      <c r="D33" s="63">
        <v>0</v>
      </c>
      <c r="E33" s="64">
        <f t="shared" si="7"/>
        <v>0</v>
      </c>
      <c r="F33" s="22">
        <v>174</v>
      </c>
      <c r="G33" s="22">
        <v>45</v>
      </c>
      <c r="H33" s="16">
        <f t="shared" si="0"/>
        <v>219</v>
      </c>
      <c r="I33" s="17">
        <f t="shared" si="1"/>
        <v>174</v>
      </c>
      <c r="J33" s="17">
        <f t="shared" si="2"/>
        <v>45</v>
      </c>
      <c r="K33" s="18">
        <f t="shared" si="3"/>
        <v>219</v>
      </c>
      <c r="L33" s="19">
        <f t="shared" si="4"/>
        <v>715.1400000000001</v>
      </c>
      <c r="M33" s="19">
        <f t="shared" si="5"/>
        <v>62.55</v>
      </c>
      <c r="N33" s="20">
        <f t="shared" si="6"/>
        <v>777.69</v>
      </c>
    </row>
    <row r="34" spans="1:14" ht="15" customHeight="1">
      <c r="A34" s="10">
        <v>21</v>
      </c>
      <c r="B34" s="62" t="s">
        <v>39</v>
      </c>
      <c r="C34" s="63">
        <v>0</v>
      </c>
      <c r="D34" s="63">
        <v>0</v>
      </c>
      <c r="E34" s="64">
        <f t="shared" si="7"/>
        <v>0</v>
      </c>
      <c r="F34" s="22">
        <v>118</v>
      </c>
      <c r="G34" s="22">
        <v>72</v>
      </c>
      <c r="H34" s="16">
        <f t="shared" si="0"/>
        <v>190</v>
      </c>
      <c r="I34" s="17">
        <f t="shared" si="1"/>
        <v>118</v>
      </c>
      <c r="J34" s="17">
        <f t="shared" si="2"/>
        <v>72</v>
      </c>
      <c r="K34" s="18">
        <f t="shared" si="3"/>
        <v>190</v>
      </c>
      <c r="L34" s="19">
        <f t="shared" si="4"/>
        <v>484.98</v>
      </c>
      <c r="M34" s="19">
        <f t="shared" si="5"/>
        <v>100.08</v>
      </c>
      <c r="N34" s="20">
        <f t="shared" si="6"/>
        <v>585.0600000000001</v>
      </c>
    </row>
    <row r="35" spans="1:14" ht="15" customHeight="1">
      <c r="A35" s="10">
        <v>22</v>
      </c>
      <c r="B35" s="62" t="s">
        <v>40</v>
      </c>
      <c r="C35" s="63">
        <v>0</v>
      </c>
      <c r="D35" s="63">
        <v>0</v>
      </c>
      <c r="E35" s="64">
        <f t="shared" si="7"/>
        <v>0</v>
      </c>
      <c r="F35" s="22">
        <v>64</v>
      </c>
      <c r="G35" s="22">
        <v>27</v>
      </c>
      <c r="H35" s="16">
        <f t="shared" si="0"/>
        <v>91</v>
      </c>
      <c r="I35" s="17">
        <f t="shared" si="1"/>
        <v>64</v>
      </c>
      <c r="J35" s="17">
        <f t="shared" si="2"/>
        <v>27</v>
      </c>
      <c r="K35" s="18">
        <f t="shared" si="3"/>
        <v>91</v>
      </c>
      <c r="L35" s="19">
        <f t="shared" si="4"/>
        <v>263.04</v>
      </c>
      <c r="M35" s="19">
        <f t="shared" si="5"/>
        <v>37.529999999999994</v>
      </c>
      <c r="N35" s="20">
        <f t="shared" si="6"/>
        <v>300.57</v>
      </c>
    </row>
    <row r="36" spans="1:14" ht="15" customHeight="1">
      <c r="A36" s="10">
        <v>23</v>
      </c>
      <c r="B36" s="62" t="s">
        <v>41</v>
      </c>
      <c r="C36" s="63">
        <v>0</v>
      </c>
      <c r="D36" s="63">
        <v>0</v>
      </c>
      <c r="E36" s="64">
        <f t="shared" si="7"/>
        <v>0</v>
      </c>
      <c r="F36" s="22">
        <v>286</v>
      </c>
      <c r="G36" s="22">
        <v>91</v>
      </c>
      <c r="H36" s="16">
        <f t="shared" si="0"/>
        <v>377</v>
      </c>
      <c r="I36" s="17">
        <f t="shared" si="1"/>
        <v>286</v>
      </c>
      <c r="J36" s="17">
        <f t="shared" si="2"/>
        <v>91</v>
      </c>
      <c r="K36" s="18">
        <f t="shared" si="3"/>
        <v>377</v>
      </c>
      <c r="L36" s="19">
        <f t="shared" si="4"/>
        <v>1175.46</v>
      </c>
      <c r="M36" s="19">
        <f t="shared" si="5"/>
        <v>126.49</v>
      </c>
      <c r="N36" s="20">
        <f t="shared" si="6"/>
        <v>1301.95</v>
      </c>
    </row>
    <row r="37" spans="1:14" ht="15" customHeight="1">
      <c r="A37" s="10">
        <v>24</v>
      </c>
      <c r="B37" s="62" t="s">
        <v>42</v>
      </c>
      <c r="C37" s="63">
        <v>0</v>
      </c>
      <c r="D37" s="63">
        <v>0</v>
      </c>
      <c r="E37" s="64">
        <f t="shared" si="7"/>
        <v>0</v>
      </c>
      <c r="F37" s="22">
        <v>30</v>
      </c>
      <c r="G37" s="22">
        <v>17</v>
      </c>
      <c r="H37" s="16">
        <f t="shared" si="0"/>
        <v>47</v>
      </c>
      <c r="I37" s="17">
        <f t="shared" si="1"/>
        <v>30</v>
      </c>
      <c r="J37" s="17">
        <f t="shared" si="2"/>
        <v>17</v>
      </c>
      <c r="K37" s="18">
        <f t="shared" si="3"/>
        <v>47</v>
      </c>
      <c r="L37" s="19">
        <f t="shared" si="4"/>
        <v>123.30000000000001</v>
      </c>
      <c r="M37" s="19">
        <f t="shared" si="5"/>
        <v>23.63</v>
      </c>
      <c r="N37" s="20">
        <f t="shared" si="6"/>
        <v>146.93</v>
      </c>
    </row>
    <row r="38" spans="1:14" ht="15" customHeight="1">
      <c r="A38" s="10">
        <v>25</v>
      </c>
      <c r="B38" s="62" t="s">
        <v>43</v>
      </c>
      <c r="C38" s="63">
        <v>0</v>
      </c>
      <c r="D38" s="63">
        <v>0</v>
      </c>
      <c r="E38" s="64">
        <f t="shared" si="7"/>
        <v>0</v>
      </c>
      <c r="F38" s="22">
        <v>175</v>
      </c>
      <c r="G38" s="22">
        <v>58</v>
      </c>
      <c r="H38" s="16">
        <f t="shared" si="0"/>
        <v>233</v>
      </c>
      <c r="I38" s="17">
        <f t="shared" si="1"/>
        <v>175</v>
      </c>
      <c r="J38" s="17">
        <f t="shared" si="2"/>
        <v>58</v>
      </c>
      <c r="K38" s="18">
        <f t="shared" si="3"/>
        <v>233</v>
      </c>
      <c r="L38" s="19">
        <f t="shared" si="4"/>
        <v>719.25</v>
      </c>
      <c r="M38" s="19">
        <f t="shared" si="5"/>
        <v>80.61999999999999</v>
      </c>
      <c r="N38" s="20">
        <f t="shared" si="6"/>
        <v>799.87</v>
      </c>
    </row>
    <row r="39" spans="1:14" ht="15" customHeight="1">
      <c r="A39" s="10">
        <v>26</v>
      </c>
      <c r="B39" s="62" t="s">
        <v>44</v>
      </c>
      <c r="C39" s="63">
        <v>0</v>
      </c>
      <c r="D39" s="63">
        <v>0</v>
      </c>
      <c r="E39" s="64">
        <f t="shared" si="7"/>
        <v>0</v>
      </c>
      <c r="F39" s="22">
        <v>122</v>
      </c>
      <c r="G39" s="22">
        <v>38</v>
      </c>
      <c r="H39" s="16">
        <f t="shared" si="0"/>
        <v>160</v>
      </c>
      <c r="I39" s="17">
        <f t="shared" si="1"/>
        <v>122</v>
      </c>
      <c r="J39" s="17">
        <f t="shared" si="2"/>
        <v>38</v>
      </c>
      <c r="K39" s="18">
        <f t="shared" si="3"/>
        <v>160</v>
      </c>
      <c r="L39" s="19">
        <f t="shared" si="4"/>
        <v>501.42</v>
      </c>
      <c r="M39" s="19">
        <f t="shared" si="5"/>
        <v>52.81999999999999</v>
      </c>
      <c r="N39" s="20">
        <f t="shared" si="6"/>
        <v>554.24</v>
      </c>
    </row>
    <row r="40" spans="1:14" ht="15" customHeight="1">
      <c r="A40" s="10">
        <v>27</v>
      </c>
      <c r="B40" s="62" t="s">
        <v>45</v>
      </c>
      <c r="C40" s="63">
        <v>0</v>
      </c>
      <c r="D40" s="63">
        <v>0</v>
      </c>
      <c r="E40" s="64">
        <f t="shared" si="7"/>
        <v>0</v>
      </c>
      <c r="F40" s="22">
        <v>365</v>
      </c>
      <c r="G40" s="22">
        <v>54</v>
      </c>
      <c r="H40" s="16">
        <f t="shared" si="0"/>
        <v>419</v>
      </c>
      <c r="I40" s="17">
        <f t="shared" si="1"/>
        <v>365</v>
      </c>
      <c r="J40" s="17">
        <f t="shared" si="2"/>
        <v>54</v>
      </c>
      <c r="K40" s="18">
        <f t="shared" si="3"/>
        <v>419</v>
      </c>
      <c r="L40" s="19">
        <f t="shared" si="4"/>
        <v>1500.15</v>
      </c>
      <c r="M40" s="19">
        <f t="shared" si="5"/>
        <v>75.05999999999999</v>
      </c>
      <c r="N40" s="20">
        <f t="shared" si="6"/>
        <v>1575.21</v>
      </c>
    </row>
    <row r="41" spans="1:14" ht="15" customHeight="1">
      <c r="A41" s="10">
        <v>28</v>
      </c>
      <c r="B41" s="62" t="s">
        <v>46</v>
      </c>
      <c r="C41" s="63">
        <v>0</v>
      </c>
      <c r="D41" s="63">
        <v>0</v>
      </c>
      <c r="E41" s="64">
        <f t="shared" si="7"/>
        <v>0</v>
      </c>
      <c r="F41" s="22">
        <v>28</v>
      </c>
      <c r="G41" s="22">
        <v>7</v>
      </c>
      <c r="H41" s="16">
        <f t="shared" si="0"/>
        <v>35</v>
      </c>
      <c r="I41" s="17">
        <f t="shared" si="1"/>
        <v>28</v>
      </c>
      <c r="J41" s="17">
        <f t="shared" si="2"/>
        <v>7</v>
      </c>
      <c r="K41" s="18">
        <f t="shared" si="3"/>
        <v>35</v>
      </c>
      <c r="L41" s="19">
        <f t="shared" si="4"/>
        <v>115.08000000000001</v>
      </c>
      <c r="M41" s="19">
        <f t="shared" si="5"/>
        <v>9.729999999999999</v>
      </c>
      <c r="N41" s="20">
        <f t="shared" si="6"/>
        <v>124.81000000000002</v>
      </c>
    </row>
    <row r="42" spans="1:14" ht="15" customHeight="1">
      <c r="A42" s="10">
        <v>29</v>
      </c>
      <c r="B42" s="62" t="s">
        <v>47</v>
      </c>
      <c r="C42" s="63">
        <v>0</v>
      </c>
      <c r="D42" s="63">
        <v>0</v>
      </c>
      <c r="E42" s="64">
        <f t="shared" si="7"/>
        <v>0</v>
      </c>
      <c r="F42" s="22">
        <v>19</v>
      </c>
      <c r="G42" s="22">
        <v>2</v>
      </c>
      <c r="H42" s="16">
        <f t="shared" si="0"/>
        <v>21</v>
      </c>
      <c r="I42" s="17">
        <f t="shared" si="1"/>
        <v>19</v>
      </c>
      <c r="J42" s="17">
        <f t="shared" si="2"/>
        <v>2</v>
      </c>
      <c r="K42" s="18">
        <f t="shared" si="3"/>
        <v>21</v>
      </c>
      <c r="L42" s="19">
        <f t="shared" si="4"/>
        <v>78.09</v>
      </c>
      <c r="M42" s="19">
        <f t="shared" si="5"/>
        <v>2.78</v>
      </c>
      <c r="N42" s="20">
        <f t="shared" si="6"/>
        <v>80.87</v>
      </c>
    </row>
    <row r="43" spans="1:14" ht="15" customHeight="1">
      <c r="A43" s="10">
        <v>30</v>
      </c>
      <c r="B43" s="62" t="s">
        <v>48</v>
      </c>
      <c r="C43" s="63">
        <v>0</v>
      </c>
      <c r="D43" s="63">
        <v>0</v>
      </c>
      <c r="E43" s="64">
        <f t="shared" si="7"/>
        <v>0</v>
      </c>
      <c r="F43" s="22">
        <v>70</v>
      </c>
      <c r="G43" s="22">
        <v>19</v>
      </c>
      <c r="H43" s="16">
        <f t="shared" si="0"/>
        <v>89</v>
      </c>
      <c r="I43" s="17">
        <f t="shared" si="1"/>
        <v>70</v>
      </c>
      <c r="J43" s="17">
        <f t="shared" si="2"/>
        <v>19</v>
      </c>
      <c r="K43" s="18">
        <f t="shared" si="3"/>
        <v>89</v>
      </c>
      <c r="L43" s="19">
        <f t="shared" si="4"/>
        <v>287.70000000000005</v>
      </c>
      <c r="M43" s="19">
        <f t="shared" si="5"/>
        <v>26.409999999999997</v>
      </c>
      <c r="N43" s="20">
        <f t="shared" si="6"/>
        <v>314.11</v>
      </c>
    </row>
    <row r="44" spans="1:14" ht="15" customHeight="1">
      <c r="A44" s="10">
        <v>31</v>
      </c>
      <c r="B44" s="62" t="s">
        <v>49</v>
      </c>
      <c r="C44" s="63">
        <v>0</v>
      </c>
      <c r="D44" s="63">
        <v>0</v>
      </c>
      <c r="E44" s="64">
        <f t="shared" si="7"/>
        <v>0</v>
      </c>
      <c r="F44" s="22">
        <v>129</v>
      </c>
      <c r="G44" s="22">
        <v>89</v>
      </c>
      <c r="H44" s="16">
        <f t="shared" si="0"/>
        <v>218</v>
      </c>
      <c r="I44" s="17">
        <f t="shared" si="1"/>
        <v>129</v>
      </c>
      <c r="J44" s="17">
        <f t="shared" si="2"/>
        <v>89</v>
      </c>
      <c r="K44" s="18">
        <f t="shared" si="3"/>
        <v>218</v>
      </c>
      <c r="L44" s="19">
        <f t="shared" si="4"/>
        <v>530.19</v>
      </c>
      <c r="M44" s="19">
        <f t="shared" si="5"/>
        <v>123.71</v>
      </c>
      <c r="N44" s="20">
        <f t="shared" si="6"/>
        <v>653.9000000000001</v>
      </c>
    </row>
    <row r="45" spans="1:14" ht="15" customHeight="1">
      <c r="A45" s="10">
        <v>32</v>
      </c>
      <c r="B45" s="62" t="s">
        <v>50</v>
      </c>
      <c r="C45" s="63">
        <v>0</v>
      </c>
      <c r="D45" s="63">
        <v>0</v>
      </c>
      <c r="E45" s="64">
        <f t="shared" si="7"/>
        <v>0</v>
      </c>
      <c r="F45" s="22">
        <v>85</v>
      </c>
      <c r="G45" s="22">
        <v>26</v>
      </c>
      <c r="H45" s="16">
        <f t="shared" si="0"/>
        <v>111</v>
      </c>
      <c r="I45" s="17">
        <f t="shared" si="1"/>
        <v>85</v>
      </c>
      <c r="J45" s="17">
        <f t="shared" si="2"/>
        <v>26</v>
      </c>
      <c r="K45" s="18">
        <f t="shared" si="3"/>
        <v>111</v>
      </c>
      <c r="L45" s="19">
        <f t="shared" si="4"/>
        <v>349.35</v>
      </c>
      <c r="M45" s="19">
        <f t="shared" si="5"/>
        <v>36.14</v>
      </c>
      <c r="N45" s="20">
        <f t="shared" si="6"/>
        <v>385.49</v>
      </c>
    </row>
    <row r="46" spans="1:14" ht="15" customHeight="1">
      <c r="A46" s="10">
        <v>33</v>
      </c>
      <c r="B46" s="62" t="s">
        <v>51</v>
      </c>
      <c r="C46" s="63">
        <v>0</v>
      </c>
      <c r="D46" s="63">
        <v>0</v>
      </c>
      <c r="E46" s="64">
        <f t="shared" si="7"/>
        <v>0</v>
      </c>
      <c r="F46" s="22">
        <v>110</v>
      </c>
      <c r="G46" s="22">
        <v>46</v>
      </c>
      <c r="H46" s="16">
        <f t="shared" si="0"/>
        <v>156</v>
      </c>
      <c r="I46" s="17">
        <f t="shared" si="1"/>
        <v>110</v>
      </c>
      <c r="J46" s="17">
        <f t="shared" si="2"/>
        <v>46</v>
      </c>
      <c r="K46" s="18">
        <f t="shared" si="3"/>
        <v>156</v>
      </c>
      <c r="L46" s="19">
        <f t="shared" si="4"/>
        <v>452.1</v>
      </c>
      <c r="M46" s="19">
        <f t="shared" si="5"/>
        <v>63.94</v>
      </c>
      <c r="N46" s="20">
        <f t="shared" si="6"/>
        <v>516.04</v>
      </c>
    </row>
    <row r="47" spans="1:14" ht="15" customHeight="1">
      <c r="A47" s="10">
        <v>34</v>
      </c>
      <c r="B47" s="62" t="s">
        <v>52</v>
      </c>
      <c r="C47" s="63">
        <v>0</v>
      </c>
      <c r="D47" s="63">
        <v>0</v>
      </c>
      <c r="E47" s="64">
        <f t="shared" si="7"/>
        <v>0</v>
      </c>
      <c r="F47" s="22">
        <v>477</v>
      </c>
      <c r="G47" s="22">
        <v>239</v>
      </c>
      <c r="H47" s="16">
        <f t="shared" si="0"/>
        <v>716</v>
      </c>
      <c r="I47" s="17">
        <f t="shared" si="1"/>
        <v>477</v>
      </c>
      <c r="J47" s="17">
        <f t="shared" si="2"/>
        <v>239</v>
      </c>
      <c r="K47" s="18">
        <f t="shared" si="3"/>
        <v>716</v>
      </c>
      <c r="L47" s="19">
        <f t="shared" si="4"/>
        <v>1960.4700000000003</v>
      </c>
      <c r="M47" s="19">
        <f t="shared" si="5"/>
        <v>332.21</v>
      </c>
      <c r="N47" s="20">
        <f t="shared" si="6"/>
        <v>2292.6800000000003</v>
      </c>
    </row>
    <row r="48" spans="1:14" ht="15" customHeight="1">
      <c r="A48" s="10">
        <v>35</v>
      </c>
      <c r="B48" s="62" t="s">
        <v>53</v>
      </c>
      <c r="C48" s="63">
        <v>0</v>
      </c>
      <c r="D48" s="63">
        <v>0</v>
      </c>
      <c r="E48" s="64">
        <f t="shared" si="7"/>
        <v>0</v>
      </c>
      <c r="F48" s="22">
        <v>102</v>
      </c>
      <c r="G48" s="22">
        <v>40</v>
      </c>
      <c r="H48" s="16">
        <f t="shared" si="0"/>
        <v>142</v>
      </c>
      <c r="I48" s="17">
        <f t="shared" si="1"/>
        <v>102</v>
      </c>
      <c r="J48" s="17">
        <f t="shared" si="2"/>
        <v>40</v>
      </c>
      <c r="K48" s="18">
        <f t="shared" si="3"/>
        <v>142</v>
      </c>
      <c r="L48" s="19">
        <f t="shared" si="4"/>
        <v>419.22</v>
      </c>
      <c r="M48" s="19">
        <f t="shared" si="5"/>
        <v>55.599999999999994</v>
      </c>
      <c r="N48" s="20">
        <f t="shared" si="6"/>
        <v>474.82000000000005</v>
      </c>
    </row>
    <row r="49" spans="1:14" ht="15" customHeight="1">
      <c r="A49" s="10">
        <v>36</v>
      </c>
      <c r="B49" s="62" t="s">
        <v>54</v>
      </c>
      <c r="C49" s="63">
        <v>0</v>
      </c>
      <c r="D49" s="63">
        <v>0</v>
      </c>
      <c r="E49" s="64">
        <f t="shared" si="7"/>
        <v>0</v>
      </c>
      <c r="F49" s="22">
        <v>423</v>
      </c>
      <c r="G49" s="22">
        <v>152</v>
      </c>
      <c r="H49" s="16">
        <f t="shared" si="0"/>
        <v>575</v>
      </c>
      <c r="I49" s="17">
        <f t="shared" si="1"/>
        <v>423</v>
      </c>
      <c r="J49" s="17">
        <f t="shared" si="2"/>
        <v>152</v>
      </c>
      <c r="K49" s="18">
        <f t="shared" si="3"/>
        <v>575</v>
      </c>
      <c r="L49" s="19">
        <f t="shared" si="4"/>
        <v>1738.5300000000002</v>
      </c>
      <c r="M49" s="19">
        <f t="shared" si="5"/>
        <v>211.27999999999997</v>
      </c>
      <c r="N49" s="20">
        <f t="shared" si="6"/>
        <v>1949.8100000000002</v>
      </c>
    </row>
    <row r="50" spans="1:14" ht="15" customHeight="1">
      <c r="A50" s="10">
        <v>37</v>
      </c>
      <c r="B50" s="62" t="s">
        <v>55</v>
      </c>
      <c r="C50" s="63">
        <v>0</v>
      </c>
      <c r="D50" s="63">
        <v>0</v>
      </c>
      <c r="E50" s="64">
        <f t="shared" si="7"/>
        <v>0</v>
      </c>
      <c r="F50" s="22">
        <v>216</v>
      </c>
      <c r="G50" s="22">
        <v>76</v>
      </c>
      <c r="H50" s="16">
        <f t="shared" si="0"/>
        <v>292</v>
      </c>
      <c r="I50" s="17">
        <f t="shared" si="1"/>
        <v>216</v>
      </c>
      <c r="J50" s="17">
        <f t="shared" si="2"/>
        <v>76</v>
      </c>
      <c r="K50" s="18">
        <f t="shared" si="3"/>
        <v>292</v>
      </c>
      <c r="L50" s="19">
        <f t="shared" si="4"/>
        <v>887.7600000000001</v>
      </c>
      <c r="M50" s="19">
        <f t="shared" si="5"/>
        <v>105.63999999999999</v>
      </c>
      <c r="N50" s="20">
        <f t="shared" si="6"/>
        <v>993.4000000000001</v>
      </c>
    </row>
    <row r="51" spans="1:14" ht="15" customHeight="1">
      <c r="A51" s="10">
        <v>38</v>
      </c>
      <c r="B51" s="62" t="s">
        <v>56</v>
      </c>
      <c r="C51" s="63">
        <v>0</v>
      </c>
      <c r="D51" s="63">
        <v>0</v>
      </c>
      <c r="E51" s="64">
        <f t="shared" si="7"/>
        <v>0</v>
      </c>
      <c r="F51" s="22">
        <v>23</v>
      </c>
      <c r="G51" s="22">
        <v>8</v>
      </c>
      <c r="H51" s="16">
        <f t="shared" si="0"/>
        <v>31</v>
      </c>
      <c r="I51" s="17">
        <f t="shared" si="1"/>
        <v>23</v>
      </c>
      <c r="J51" s="17">
        <f t="shared" si="2"/>
        <v>8</v>
      </c>
      <c r="K51" s="18">
        <f t="shared" si="3"/>
        <v>31</v>
      </c>
      <c r="L51" s="19">
        <f t="shared" si="4"/>
        <v>94.53</v>
      </c>
      <c r="M51" s="19">
        <f t="shared" si="5"/>
        <v>11.12</v>
      </c>
      <c r="N51" s="20">
        <f t="shared" si="6"/>
        <v>105.65</v>
      </c>
    </row>
    <row r="52" spans="1:14" ht="15" customHeight="1">
      <c r="A52" s="10">
        <v>39</v>
      </c>
      <c r="B52" s="62" t="s">
        <v>57</v>
      </c>
      <c r="C52" s="63">
        <v>0</v>
      </c>
      <c r="D52" s="63">
        <v>0</v>
      </c>
      <c r="E52" s="64">
        <f t="shared" si="7"/>
        <v>0</v>
      </c>
      <c r="F52" s="22">
        <v>110</v>
      </c>
      <c r="G52" s="22">
        <v>29</v>
      </c>
      <c r="H52" s="16">
        <f t="shared" si="0"/>
        <v>139</v>
      </c>
      <c r="I52" s="17">
        <f t="shared" si="1"/>
        <v>110</v>
      </c>
      <c r="J52" s="17">
        <f t="shared" si="2"/>
        <v>29</v>
      </c>
      <c r="K52" s="18">
        <f t="shared" si="3"/>
        <v>139</v>
      </c>
      <c r="L52" s="19">
        <f t="shared" si="4"/>
        <v>452.1</v>
      </c>
      <c r="M52" s="19">
        <f t="shared" si="5"/>
        <v>40.309999999999995</v>
      </c>
      <c r="N52" s="20">
        <f t="shared" si="6"/>
        <v>492.41</v>
      </c>
    </row>
    <row r="53" spans="1:14" ht="15" customHeight="1" thickBot="1">
      <c r="A53" s="10">
        <v>40</v>
      </c>
      <c r="B53" s="62" t="s">
        <v>58</v>
      </c>
      <c r="C53" s="69">
        <v>0</v>
      </c>
      <c r="D53" s="69">
        <v>0</v>
      </c>
      <c r="E53" s="70">
        <f t="shared" si="7"/>
        <v>0</v>
      </c>
      <c r="F53" s="71">
        <v>292</v>
      </c>
      <c r="G53" s="71">
        <v>81</v>
      </c>
      <c r="H53" s="72">
        <f t="shared" si="0"/>
        <v>373</v>
      </c>
      <c r="I53" s="73">
        <f t="shared" si="1"/>
        <v>292</v>
      </c>
      <c r="J53" s="73">
        <f t="shared" si="2"/>
        <v>81</v>
      </c>
      <c r="K53" s="74">
        <f t="shared" si="3"/>
        <v>373</v>
      </c>
      <c r="L53" s="75">
        <f t="shared" si="4"/>
        <v>1200.1200000000001</v>
      </c>
      <c r="M53" s="75">
        <f t="shared" si="5"/>
        <v>112.58999999999999</v>
      </c>
      <c r="N53" s="24">
        <f t="shared" si="6"/>
        <v>1312.71</v>
      </c>
    </row>
    <row r="54" spans="1:14" ht="16.5" thickBot="1">
      <c r="A54" s="79" t="s">
        <v>59</v>
      </c>
      <c r="B54" s="80"/>
      <c r="C54" s="76">
        <f aca="true" t="shared" si="8" ref="C54:N54">SUM(C12:C53)</f>
        <v>0</v>
      </c>
      <c r="D54" s="77">
        <f t="shared" si="8"/>
        <v>0</v>
      </c>
      <c r="E54" s="77">
        <f t="shared" si="8"/>
        <v>0</v>
      </c>
      <c r="F54" s="77">
        <f t="shared" si="8"/>
        <v>6687</v>
      </c>
      <c r="G54" s="77">
        <f t="shared" si="8"/>
        <v>3740</v>
      </c>
      <c r="H54" s="77">
        <f t="shared" si="8"/>
        <v>10427</v>
      </c>
      <c r="I54" s="77">
        <f t="shared" si="8"/>
        <v>6687</v>
      </c>
      <c r="J54" s="77">
        <f t="shared" si="8"/>
        <v>3740</v>
      </c>
      <c r="K54" s="77">
        <f t="shared" si="8"/>
        <v>10427</v>
      </c>
      <c r="L54" s="77">
        <f>SUM(L12:L53)</f>
        <v>27483.569999999992</v>
      </c>
      <c r="M54" s="77">
        <f t="shared" si="8"/>
        <v>5198.600000000001</v>
      </c>
      <c r="N54" s="78">
        <f t="shared" si="8"/>
        <v>44410.520000000004</v>
      </c>
    </row>
    <row r="56" spans="1:8" ht="12.75">
      <c r="A56" s="57" t="s">
        <v>60</v>
      </c>
      <c r="B56" s="57"/>
      <c r="C56" s="57"/>
      <c r="D56" s="57"/>
      <c r="E56" s="57"/>
      <c r="F56" s="57"/>
      <c r="G56" s="57"/>
      <c r="H56" s="57"/>
    </row>
  </sheetData>
  <mergeCells count="17">
    <mergeCell ref="A54:B54"/>
    <mergeCell ref="A56:H56"/>
    <mergeCell ref="F9:H9"/>
    <mergeCell ref="I9:K10"/>
    <mergeCell ref="L9:N10"/>
    <mergeCell ref="C10:E10"/>
    <mergeCell ref="F10:H10"/>
    <mergeCell ref="A5:E5"/>
    <mergeCell ref="A6:C6"/>
    <mergeCell ref="A7:C7"/>
    <mergeCell ref="A9:A11"/>
    <mergeCell ref="B9:B11"/>
    <mergeCell ref="C9:E9"/>
    <mergeCell ref="A1:N1"/>
    <mergeCell ref="A2:C2"/>
    <mergeCell ref="A4:C4"/>
    <mergeCell ref="D4:E4"/>
  </mergeCells>
  <conditionalFormatting sqref="I12:N53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conditionalFormatting sqref="D4:E4">
    <cfRule type="expression" priority="3" dxfId="0" stopIfTrue="1">
      <formula>#VALUE!</formula>
    </cfRule>
  </conditionalFormatting>
  <conditionalFormatting sqref="F16:F18 B16:B18">
    <cfRule type="expression" priority="4" dxfId="1" stopIfTrue="1">
      <formula>#VALUE!</formula>
    </cfRule>
  </conditionalFormatting>
  <conditionalFormatting sqref="H12">
    <cfRule type="cellIs" priority="5" dxfId="2" operator="notEqual" stopIfTrue="1">
      <formula>$F$12+$G$12</formula>
    </cfRule>
  </conditionalFormatting>
  <printOptions/>
  <pageMargins left="0.2362204724409449" right="0.2362204724409449" top="0.1968503937007874" bottom="0.1968503937007874" header="0.31496062992125984" footer="0.31496062992125984"/>
  <pageSetup fitToHeight="20" horizontalDpi="300" verticalDpi="300" orientation="landscape" paperSize="9" scale="65" r:id="rId1"/>
  <headerFooter alignWithMargins="0">
    <oddFooter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2013-07-02T11:05:38Z</cp:lastPrinted>
  <dcterms:created xsi:type="dcterms:W3CDTF">2011-03-31T08:24:44Z</dcterms:created>
  <dcterms:modified xsi:type="dcterms:W3CDTF">2013-07-02T11:18:03Z</dcterms:modified>
  <cp:category/>
  <cp:version/>
  <cp:contentType/>
  <cp:contentStatus/>
</cp:coreProperties>
</file>