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  <definedName name="_xlnm.Print_Area" localSheetId="0">'Лист1'!$A$1:$N$192</definedName>
  </definedNames>
  <calcPr fullCalcOnLoad="1" fullPrecision="0"/>
</workbook>
</file>

<file path=xl/sharedStrings.xml><?xml version="1.0" encoding="utf-8"?>
<sst xmlns="http://schemas.openxmlformats.org/spreadsheetml/2006/main" count="204" uniqueCount="196">
  <si>
    <t>Ведомость потребления электроэнергии</t>
  </si>
  <si>
    <t>Абонент: СНТ "Москвич"</t>
  </si>
  <si>
    <t>Учётный период:</t>
  </si>
  <si>
    <t>Двухтарифный учет</t>
  </si>
  <si>
    <t>Дневной тариф</t>
  </si>
  <si>
    <t>руб.</t>
  </si>
  <si>
    <t>Ночной тариф</t>
  </si>
  <si>
    <t>№ п/п</t>
  </si>
  <si>
    <t>№ участка</t>
  </si>
  <si>
    <t xml:space="preserve">Показания на начало периода    </t>
  </si>
  <si>
    <t xml:space="preserve">Показания на конец периода 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</si>
  <si>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</si>
  <si>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</si>
  <si>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</si>
  <si>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</si>
  <si>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</si>
  <si>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</si>
  <si>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</si>
  <si>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</si>
  <si>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</si>
  <si>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 xml:space="preserve">Объект №1     </t>
  </si>
  <si>
    <t xml:space="preserve">Объект №2           </t>
  </si>
  <si>
    <t>Объект №3</t>
  </si>
  <si>
    <t xml:space="preserve">Объект №4       </t>
  </si>
  <si>
    <t xml:space="preserve">Объект №5   </t>
  </si>
  <si>
    <t xml:space="preserve">Освещение       </t>
  </si>
  <si>
    <t xml:space="preserve">Участок №008  </t>
  </si>
  <si>
    <t xml:space="preserve">Участок №010  </t>
  </si>
  <si>
    <t xml:space="preserve">Участок №011  </t>
  </si>
  <si>
    <t xml:space="preserve">Участок №014  </t>
  </si>
  <si>
    <t xml:space="preserve">Участок №015  </t>
  </si>
  <si>
    <t xml:space="preserve">Участок №019  </t>
  </si>
  <si>
    <t xml:space="preserve">Участок №029  </t>
  </si>
  <si>
    <t xml:space="preserve">Участок №030  </t>
  </si>
  <si>
    <t xml:space="preserve">Участок №032  </t>
  </si>
  <si>
    <t xml:space="preserve">Участок №033  </t>
  </si>
  <si>
    <t xml:space="preserve">Участок №036  </t>
  </si>
  <si>
    <t xml:space="preserve">Участок №037  </t>
  </si>
  <si>
    <t xml:space="preserve">Участок №040  </t>
  </si>
  <si>
    <t xml:space="preserve">Участок №041  </t>
  </si>
  <si>
    <t xml:space="preserve">Участок №042  </t>
  </si>
  <si>
    <t xml:space="preserve">Участок №043  </t>
  </si>
  <si>
    <t xml:space="preserve">Участок №045  </t>
  </si>
  <si>
    <t xml:space="preserve">Участок №052  </t>
  </si>
  <si>
    <t xml:space="preserve">Участок №053  </t>
  </si>
  <si>
    <t xml:space="preserve">Участок №054  </t>
  </si>
  <si>
    <t xml:space="preserve">Участок №055  </t>
  </si>
  <si>
    <t xml:space="preserve">Участок №059  </t>
  </si>
  <si>
    <t xml:space="preserve">Участок №062  </t>
  </si>
  <si>
    <t xml:space="preserve">Участок №063  </t>
  </si>
  <si>
    <t xml:space="preserve">Участок №064  </t>
  </si>
  <si>
    <t xml:space="preserve">Участок №065  </t>
  </si>
  <si>
    <t xml:space="preserve">Участок №066  </t>
  </si>
  <si>
    <t xml:space="preserve">Участок №070  </t>
  </si>
  <si>
    <t xml:space="preserve">Участок №075  </t>
  </si>
  <si>
    <t xml:space="preserve">Участок №076  </t>
  </si>
  <si>
    <t xml:space="preserve">Участок №077  </t>
  </si>
  <si>
    <t xml:space="preserve">Участок №080  </t>
  </si>
  <si>
    <t xml:space="preserve">Участок №082  </t>
  </si>
  <si>
    <t xml:space="preserve">Участок №083  </t>
  </si>
  <si>
    <t xml:space="preserve">Участок №085  </t>
  </si>
  <si>
    <t xml:space="preserve">Участок №086  </t>
  </si>
  <si>
    <t xml:space="preserve">Участок №089  </t>
  </si>
  <si>
    <t xml:space="preserve">Участок №091  </t>
  </si>
  <si>
    <t xml:space="preserve">Участок №094  </t>
  </si>
  <si>
    <t xml:space="preserve">Участок №095  </t>
  </si>
  <si>
    <t xml:space="preserve">Участок №096  </t>
  </si>
  <si>
    <t xml:space="preserve">Участок №097  </t>
  </si>
  <si>
    <t xml:space="preserve">Участок №098  </t>
  </si>
  <si>
    <t xml:space="preserve">Участок №100  </t>
  </si>
  <si>
    <t xml:space="preserve">Участок №101  </t>
  </si>
  <si>
    <t xml:space="preserve">Участок №103  </t>
  </si>
  <si>
    <t xml:space="preserve">Участок №105  </t>
  </si>
  <si>
    <t xml:space="preserve">Участок №106  </t>
  </si>
  <si>
    <t xml:space="preserve">Участок №107  </t>
  </si>
  <si>
    <t xml:space="preserve">Участок №109  </t>
  </si>
  <si>
    <t xml:space="preserve">Участок №110  </t>
  </si>
  <si>
    <t xml:space="preserve">Участок №111  </t>
  </si>
  <si>
    <t xml:space="preserve">Участок №112  </t>
  </si>
  <si>
    <t xml:space="preserve">Участок №114  </t>
  </si>
  <si>
    <t xml:space="preserve">Участок №115  </t>
  </si>
  <si>
    <t xml:space="preserve">Участок №117  </t>
  </si>
  <si>
    <t xml:space="preserve">Участок №118  </t>
  </si>
  <si>
    <t xml:space="preserve">Участок №123  </t>
  </si>
  <si>
    <t xml:space="preserve">Участок №125  </t>
  </si>
  <si>
    <t xml:space="preserve">Участок №127  </t>
  </si>
  <si>
    <t xml:space="preserve">Участок №129  </t>
  </si>
  <si>
    <t xml:space="preserve">Участок №135  </t>
  </si>
  <si>
    <t xml:space="preserve">Участок №137  </t>
  </si>
  <si>
    <t xml:space="preserve">Участок №139  </t>
  </si>
  <si>
    <t xml:space="preserve">Участок №144  </t>
  </si>
  <si>
    <t xml:space="preserve">Участок №145  </t>
  </si>
  <si>
    <t xml:space="preserve">Участок №153  </t>
  </si>
  <si>
    <t xml:space="preserve">Участок №154  </t>
  </si>
  <si>
    <t xml:space="preserve">Участок №155  </t>
  </si>
  <si>
    <t xml:space="preserve">Участок №156  </t>
  </si>
  <si>
    <t xml:space="preserve">Участок №158  </t>
  </si>
  <si>
    <t xml:space="preserve">Участок №159  </t>
  </si>
  <si>
    <t xml:space="preserve">Участок №160  </t>
  </si>
  <si>
    <t xml:space="preserve">Участок №161  </t>
  </si>
  <si>
    <t xml:space="preserve">Участок №162  </t>
  </si>
  <si>
    <t xml:space="preserve">Участок №163  </t>
  </si>
  <si>
    <t xml:space="preserve">Участок №165  </t>
  </si>
  <si>
    <t xml:space="preserve">Участок №169  </t>
  </si>
  <si>
    <t xml:space="preserve">Участок №170  </t>
  </si>
  <si>
    <t xml:space="preserve">Участок №171  </t>
  </si>
  <si>
    <t xml:space="preserve">Участок №172  </t>
  </si>
  <si>
    <t xml:space="preserve">Участок №173  </t>
  </si>
  <si>
    <t xml:space="preserve">Участок №174  </t>
  </si>
  <si>
    <t xml:space="preserve">Участок №175  </t>
  </si>
  <si>
    <t>Участок №175А</t>
  </si>
  <si>
    <t xml:space="preserve">Участок №176  </t>
  </si>
  <si>
    <t>Участок №176А</t>
  </si>
  <si>
    <t xml:space="preserve">Участок №177  </t>
  </si>
  <si>
    <t xml:space="preserve">Участок №178  </t>
  </si>
  <si>
    <t xml:space="preserve">Участок №179  </t>
  </si>
  <si>
    <t xml:space="preserve">Участок №180  </t>
  </si>
  <si>
    <t xml:space="preserve">Участок №181  </t>
  </si>
  <si>
    <t xml:space="preserve">Участок №182  </t>
  </si>
  <si>
    <t xml:space="preserve">Участок №183  </t>
  </si>
  <si>
    <t xml:space="preserve">Участок №186  </t>
  </si>
  <si>
    <t xml:space="preserve">Участок №187  </t>
  </si>
  <si>
    <t xml:space="preserve">Участок №188  </t>
  </si>
  <si>
    <t xml:space="preserve">Участок №189  </t>
  </si>
  <si>
    <t xml:space="preserve">Участок №190  </t>
  </si>
  <si>
    <t xml:space="preserve">Участок №191  </t>
  </si>
  <si>
    <t xml:space="preserve">Участок №192  </t>
  </si>
  <si>
    <t xml:space="preserve">Участок №193  </t>
  </si>
  <si>
    <t xml:space="preserve">Участок №195  </t>
  </si>
  <si>
    <t xml:space="preserve">Участок №197  </t>
  </si>
  <si>
    <t xml:space="preserve">Участок №198  </t>
  </si>
  <si>
    <t xml:space="preserve">Участок №199  </t>
  </si>
  <si>
    <t xml:space="preserve">Участок №200  </t>
  </si>
  <si>
    <t xml:space="preserve">Участок №202  </t>
  </si>
  <si>
    <t xml:space="preserve">Участок №203  </t>
  </si>
  <si>
    <t xml:space="preserve">Участок №206  </t>
  </si>
  <si>
    <t xml:space="preserve">Участок №207  </t>
  </si>
  <si>
    <t xml:space="preserve">Участок №208  </t>
  </si>
  <si>
    <t xml:space="preserve">Участок №209  </t>
  </si>
  <si>
    <t xml:space="preserve">Участок №210  </t>
  </si>
  <si>
    <t xml:space="preserve">Участок №211  </t>
  </si>
  <si>
    <t xml:space="preserve">Участок №212  </t>
  </si>
  <si>
    <t xml:space="preserve">Участок №213  </t>
  </si>
  <si>
    <t xml:space="preserve">Участок №214  </t>
  </si>
  <si>
    <t xml:space="preserve">Участок №215  </t>
  </si>
  <si>
    <t xml:space="preserve">Участок №216  </t>
  </si>
  <si>
    <t xml:space="preserve">Участок №217  </t>
  </si>
  <si>
    <t xml:space="preserve">Участок №223  </t>
  </si>
  <si>
    <t xml:space="preserve">Участок №224  </t>
  </si>
  <si>
    <t xml:space="preserve">Участок №226  </t>
  </si>
  <si>
    <t xml:space="preserve">Участок №228  </t>
  </si>
  <si>
    <t xml:space="preserve">Участок №229  </t>
  </si>
  <si>
    <t xml:space="preserve">Участок №230  </t>
  </si>
  <si>
    <t xml:space="preserve">Участок №231  </t>
  </si>
  <si>
    <t>Участок №231А</t>
  </si>
  <si>
    <t xml:space="preserve">Участок №234  </t>
  </si>
  <si>
    <t xml:space="preserve">Участок №235  </t>
  </si>
  <si>
    <t xml:space="preserve">Участок №236  </t>
  </si>
  <si>
    <t xml:space="preserve">Участок №237  </t>
  </si>
  <si>
    <t xml:space="preserve">Участок №239  </t>
  </si>
  <si>
    <t xml:space="preserve">Участок №244  </t>
  </si>
  <si>
    <t xml:space="preserve">Участок №245  </t>
  </si>
  <si>
    <t xml:space="preserve">Участок №247  </t>
  </si>
  <si>
    <t xml:space="preserve">Участок №249  </t>
  </si>
  <si>
    <t xml:space="preserve">Участок №250  </t>
  </si>
  <si>
    <t xml:space="preserve">Участок №252  </t>
  </si>
  <si>
    <t xml:space="preserve">Участок №253  </t>
  </si>
  <si>
    <t xml:space="preserve">Участок №254  </t>
  </si>
  <si>
    <t xml:space="preserve">Участок №255  </t>
  </si>
  <si>
    <t xml:space="preserve">Участок №256  </t>
  </si>
  <si>
    <t xml:space="preserve">Участок №265  </t>
  </si>
  <si>
    <t xml:space="preserve">Участок №266  </t>
  </si>
  <si>
    <t xml:space="preserve">Участок №267  </t>
  </si>
  <si>
    <t xml:space="preserve">Участок №269  </t>
  </si>
  <si>
    <t xml:space="preserve">Участок №273  </t>
  </si>
  <si>
    <t xml:space="preserve">Участок №274  </t>
  </si>
  <si>
    <t xml:space="preserve">Участок №279  </t>
  </si>
  <si>
    <t xml:space="preserve">Участок №282  </t>
  </si>
  <si>
    <t xml:space="preserve">Участок №287  </t>
  </si>
  <si>
    <t xml:space="preserve">Участок №289  </t>
  </si>
  <si>
    <t xml:space="preserve">Участок №294  </t>
  </si>
  <si>
    <t xml:space="preserve">Участок №295  </t>
  </si>
  <si>
    <t xml:space="preserve">Участок №298  </t>
  </si>
  <si>
    <t xml:space="preserve">Участок №299  </t>
  </si>
  <si>
    <t xml:space="preserve">Участок №302  </t>
  </si>
  <si>
    <t xml:space="preserve">Участок №305  </t>
  </si>
  <si>
    <t xml:space="preserve">Участок №306  </t>
  </si>
  <si>
    <t xml:space="preserve">Участок №313  </t>
  </si>
  <si>
    <t xml:space="preserve">Участок №314  </t>
  </si>
  <si>
    <t xml:space="preserve">Участок №315  </t>
  </si>
  <si>
    <t xml:space="preserve">Участок №316  </t>
  </si>
  <si>
    <t xml:space="preserve">Участок №328  </t>
  </si>
  <si>
    <t xml:space="preserve">Участок №332  </t>
  </si>
  <si>
    <t>СУММА по СНТ</t>
  </si>
  <si>
    <t>Примечание: Минус перед показаниями на начало месяца означает, что в данный период была произведена замена счетчика и значения со знаком минус - это приращение потребленной электроэнергии старого счетчика с начала периода до его замены.</t>
  </si>
  <si>
    <t>Ведомость подготовлена OOO "ТанКос-электропроект"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</si>
</sst>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19]mmmm\ yyyy;@"/>
    <numFmt numFmtId="169" formatCode="[$-F800]dddd\,\ mmmm\ dd\,\ yyyy"/>
    <numFmt numFmtId="170" formatCode="0.000"/>
    <numFmt numFmtId="171" formatCode="#,##0.00_ ;\-#,##0.00\ "/>
    <numFmt numFmtId="172" formatCode="[$-FC19]d\ mmmm\ yyyy\ &quot;г.&quot;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170" fontId="22" fillId="0" borderId="13" xfId="0" applyNumberFormat="1" applyFont="1" applyBorder="1" applyAlignment="1">
      <alignment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3" fontId="0" fillId="0" borderId="19" xfId="60" applyNumberFormat="1" applyFont="1" applyBorder="1" applyAlignment="1">
      <alignment horizontal="center" vertical="center" wrapText="1"/>
    </xf>
    <xf numFmtId="3" fontId="0" fillId="0" borderId="18" xfId="60" applyNumberFormat="1" applyFont="1" applyBorder="1" applyAlignment="1">
      <alignment horizontal="center" vertical="center" wrapText="1"/>
    </xf>
    <xf numFmtId="171" fontId="0" fillId="0" borderId="19" xfId="0" applyNumberFormat="1" applyFont="1" applyBorder="1" applyAlignment="1">
      <alignment horizontal="center"/>
    </xf>
    <xf numFmtId="171" fontId="0" fillId="0" borderId="18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20" xfId="60" applyNumberFormat="1" applyFont="1" applyBorder="1" applyAlignment="1">
      <alignment horizontal="center" vertical="center" wrapText="1"/>
    </xf>
    <xf numFmtId="3" fontId="0" fillId="0" borderId="13" xfId="60" applyNumberFormat="1" applyFont="1" applyBorder="1" applyAlignment="1">
      <alignment horizontal="center" vertical="center" wrapText="1"/>
    </xf>
    <xf numFmtId="171" fontId="0" fillId="0" borderId="20" xfId="0" applyNumberFormat="1" applyFont="1" applyBorder="1" applyAlignment="1">
      <alignment horizontal="center"/>
    </xf>
    <xf numFmtId="171" fontId="0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71" fontId="0" fillId="0" borderId="20" xfId="0" applyNumberFormat="1" applyFont="1" applyBorder="1" applyAlignment="1">
      <alignment horizontal="center" vertical="center"/>
    </xf>
    <xf numFmtId="171" fontId="0" fillId="0" borderId="1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3" fontId="0" fillId="0" borderId="27" xfId="60" applyNumberFormat="1" applyFont="1" applyBorder="1" applyAlignment="1">
      <alignment horizontal="center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171" fontId="0" fillId="0" borderId="2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3" fontId="22" fillId="0" borderId="28" xfId="0" applyNumberFormat="1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68" fontId="0" fillId="0" borderId="33" xfId="0" applyNumberFormat="1" applyFont="1" applyBorder="1" applyAlignment="1">
      <alignment horizontal="center"/>
    </xf>
    <xf numFmtId="168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22" fillId="0" borderId="4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169" fontId="22" fillId="0" borderId="14" xfId="0" applyNumberFormat="1" applyFont="1" applyBorder="1" applyAlignment="1">
      <alignment horizontal="center" vertical="center" wrapText="1"/>
    </xf>
    <xf numFmtId="169" fontId="22" fillId="0" borderId="16" xfId="0" applyNumberFormat="1" applyFont="1" applyBorder="1" applyAlignment="1">
      <alignment horizontal="center" vertical="center" wrapText="1"/>
    </xf>
    <xf numFmtId="169" fontId="22" fillId="0" borderId="53" xfId="0" applyNumberFormat="1" applyFont="1" applyBorder="1" applyAlignment="1">
      <alignment horizontal="center" vertical="center" wrapText="1"/>
    </xf>
    <xf numFmtId="169" fontId="22" fillId="0" borderId="54" xfId="0" applyNumberFormat="1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left" wrapText="1" shrinkToFit="1"/>
    </xf>
    <xf numFmtId="0" fontId="0" fillId="0" borderId="0" xfId="0" applyFont="1" applyAlignment="1">
      <alignment horizontal="left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ill>
        <patternFill>
          <bgColor rgb="FFFF6600"/>
        </patternFill>
      </fill>
    </dxf>
    <dxf>
      <font>
        <b val="0"/>
        <i val="0"/>
        <strike val="0"/>
      </font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ill>
        <patternFill>
          <bgColor rgb="FFFF6600"/>
        </patternFill>
      </fill>
    </dxf>
    <dxf>
      <font>
        <b val="0"/>
        <i val="0"/>
        <strike val="0"/>
      </font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1"/>
  <sheetViews>
    <sheetView tabSelected="1" view="pageBreakPreview" zoomScaleSheetLayoutView="100" zoomScalePageLayoutView="0" workbookViewId="0" topLeftCell="A1">
      <selection activeCell="F177" sqref="F177"/>
    </sheetView>
  </sheetViews>
  <sheetFormatPr defaultColWidth="9.00390625" defaultRowHeight="12.75"/>
  <cols>
    <col min="2" max="2" width="21.75390625" style="0" customWidth="1"/>
    <col min="3" max="8" width="10.75390625" style="0" customWidth="1"/>
    <col min="9" max="9" width="9.625" style="0" customWidth="1"/>
    <col min="10" max="10" width="10.75390625" style="0" customWidth="1"/>
    <col min="11" max="11" width="11.125" style="0" customWidth="1"/>
    <col min="12" max="12" width="12.375" style="0" customWidth="1"/>
    <col min="13" max="13" width="11.125" style="0" customWidth="1"/>
    <col min="14" max="14" width="12.75390625" style="0" customWidth="1"/>
  </cols>
  <sheetData>
    <row r="1" spans="1:14" ht="2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.75">
      <c r="A2" s="47" t="s">
        <v>1</v>
      </c>
      <c r="B2" s="48"/>
      <c r="C2" s="48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3.5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3.5" thickBot="1">
      <c r="A4" s="49" t="s">
        <v>2</v>
      </c>
      <c r="B4" s="50"/>
      <c r="C4" s="50"/>
      <c r="D4" s="51">
        <v>41881</v>
      </c>
      <c r="E4" s="52"/>
      <c r="F4" s="1"/>
      <c r="G4" s="1"/>
      <c r="H4" s="1"/>
      <c r="I4" s="1"/>
      <c r="J4" s="1"/>
      <c r="K4" s="1"/>
      <c r="L4" s="1"/>
      <c r="M4" s="1"/>
      <c r="N4" s="2"/>
    </row>
    <row r="5" spans="1:14" ht="12.75">
      <c r="A5" s="53" t="s">
        <v>3</v>
      </c>
      <c r="B5" s="54"/>
      <c r="C5" s="54"/>
      <c r="D5" s="54"/>
      <c r="E5" s="55"/>
      <c r="F5" s="1"/>
      <c r="G5" s="1"/>
      <c r="H5" s="1"/>
      <c r="I5" s="1"/>
      <c r="J5" s="1"/>
      <c r="K5" s="1"/>
      <c r="L5" s="1"/>
      <c r="M5" s="1"/>
      <c r="N5" s="2"/>
    </row>
    <row r="6" spans="1:14" ht="12.75">
      <c r="A6" s="56" t="s">
        <v>4</v>
      </c>
      <c r="B6" s="57"/>
      <c r="C6" s="58"/>
      <c r="D6" s="4">
        <v>4.79</v>
      </c>
      <c r="E6" s="5" t="s">
        <v>5</v>
      </c>
      <c r="F6" s="1"/>
      <c r="G6" s="1"/>
      <c r="H6" s="1"/>
      <c r="I6" s="1"/>
      <c r="J6" s="1"/>
      <c r="K6" s="1"/>
      <c r="L6" s="1"/>
      <c r="M6" s="1"/>
      <c r="N6" s="2"/>
    </row>
    <row r="7" spans="1:14" ht="13.5" thickBot="1">
      <c r="A7" s="59" t="s">
        <v>6</v>
      </c>
      <c r="B7" s="60"/>
      <c r="C7" s="61"/>
      <c r="D7" s="6">
        <v>1.63</v>
      </c>
      <c r="E7" s="7" t="s">
        <v>5</v>
      </c>
      <c r="F7" s="1"/>
      <c r="G7" s="1"/>
      <c r="H7" s="1"/>
      <c r="I7" s="1"/>
      <c r="J7" s="1"/>
      <c r="K7" s="1"/>
      <c r="L7" s="1"/>
      <c r="M7" s="1"/>
      <c r="N7" s="2"/>
    </row>
    <row r="8" spans="1:14" ht="13.5" thickBot="1">
      <c r="A8" s="8"/>
      <c r="B8" s="9"/>
      <c r="C8" s="9"/>
      <c r="D8" s="6"/>
      <c r="E8" s="9"/>
      <c r="F8" s="9"/>
      <c r="G8" s="9"/>
      <c r="H8" s="9"/>
      <c r="I8" s="9"/>
      <c r="J8" s="9"/>
      <c r="K8" s="9"/>
      <c r="L8" s="9"/>
      <c r="M8" s="9"/>
      <c r="N8" s="7"/>
    </row>
    <row r="9" spans="1:14" ht="15" customHeight="1">
      <c r="A9" s="63" t="s">
        <v>7</v>
      </c>
      <c r="B9" s="63" t="s">
        <v>8</v>
      </c>
      <c r="C9" s="66" t="s">
        <v>9</v>
      </c>
      <c r="D9" s="65"/>
      <c r="E9" s="67"/>
      <c r="F9" s="68" t="s">
        <v>10</v>
      </c>
      <c r="G9" s="65"/>
      <c r="H9" s="67"/>
      <c r="I9" s="68" t="s">
        <v>11</v>
      </c>
      <c r="J9" s="65"/>
      <c r="K9" s="69"/>
      <c r="L9" s="66" t="s">
        <v>12</v>
      </c>
      <c r="M9" s="65"/>
      <c r="N9" s="67"/>
    </row>
    <row r="10" spans="1:14" ht="18.75" customHeight="1" thickBot="1">
      <c r="A10" s="62"/>
      <c r="B10" s="62"/>
      <c r="C10" s="76">
        <v>41850</v>
      </c>
      <c r="D10" s="75"/>
      <c r="E10" s="77"/>
      <c r="F10" s="78">
        <v>41881</v>
      </c>
      <c r="G10" s="75"/>
      <c r="H10" s="77"/>
      <c r="I10" s="70"/>
      <c r="J10" s="71"/>
      <c r="K10" s="72"/>
      <c r="L10" s="73"/>
      <c r="M10" s="71"/>
      <c r="N10" s="74"/>
    </row>
    <row r="11" spans="1:14" ht="26.25" thickBot="1">
      <c r="A11" s="64"/>
      <c r="B11" s="64"/>
      <c r="C11" s="10" t="s">
        <v>13</v>
      </c>
      <c r="D11" s="10" t="s">
        <v>14</v>
      </c>
      <c r="E11" s="10" t="s">
        <v>15</v>
      </c>
      <c r="F11" s="10" t="s">
        <v>13</v>
      </c>
      <c r="G11" s="10" t="s">
        <v>14</v>
      </c>
      <c r="H11" s="10" t="s">
        <v>15</v>
      </c>
      <c r="I11" s="10" t="s">
        <v>13</v>
      </c>
      <c r="J11" s="10" t="s">
        <v>14</v>
      </c>
      <c r="K11" s="10" t="s">
        <v>16</v>
      </c>
      <c r="L11" s="10" t="s">
        <v>17</v>
      </c>
      <c r="M11" s="10" t="s">
        <v>18</v>
      </c>
      <c r="N11" s="10" t="s">
        <v>19</v>
      </c>
    </row>
    <row r="12" spans="1:14" ht="15" customHeight="1">
      <c r="A12" s="11">
        <v>1</v>
      </c>
      <c r="B12" s="12" t="s">
        <v>20</v>
      </c>
      <c r="C12" s="83">
        <v>83</v>
      </c>
      <c r="D12" s="83">
        <v>53</v>
      </c>
      <c r="E12" s="13">
        <f aca="true" t="shared" si="0" ref="E12:E43">C12+D12</f>
        <v>136</v>
      </c>
      <c r="F12" s="83">
        <v>94</v>
      </c>
      <c r="G12" s="83">
        <v>55</v>
      </c>
      <c r="H12" s="13">
        <f aca="true" t="shared" si="1" ref="H12:H43">F12+G12</f>
        <v>149</v>
      </c>
      <c r="I12" s="14">
        <f aca="true" t="shared" si="2" ref="I12:I43">F12-C12</f>
        <v>11</v>
      </c>
      <c r="J12" s="14">
        <f aca="true" t="shared" si="3" ref="J12:J43">G12-D12</f>
        <v>2</v>
      </c>
      <c r="K12" s="15">
        <f aca="true" t="shared" si="4" ref="K12:K43">H12-E12</f>
        <v>13</v>
      </c>
      <c r="L12" s="16">
        <f aca="true" t="shared" si="5" ref="L12:L43">I12*$D$6</f>
        <v>52.69</v>
      </c>
      <c r="M12" s="16">
        <f aca="true" t="shared" si="6" ref="M12:M43">J12*$D$7</f>
        <v>3.26</v>
      </c>
      <c r="N12" s="17">
        <f aca="true" t="shared" si="7" ref="N12:N43">M12+L12</f>
        <v>55.95</v>
      </c>
    </row>
    <row r="13" spans="1:14" ht="15" customHeight="1">
      <c r="A13" s="11">
        <v>2</v>
      </c>
      <c r="B13" s="12" t="s">
        <v>21</v>
      </c>
      <c r="C13" s="84">
        <v>6</v>
      </c>
      <c r="D13" s="84">
        <v>0</v>
      </c>
      <c r="E13" s="18">
        <f t="shared" si="0"/>
        <v>6</v>
      </c>
      <c r="F13" s="84">
        <v>13</v>
      </c>
      <c r="G13" s="84">
        <v>0</v>
      </c>
      <c r="H13" s="18">
        <f t="shared" si="1"/>
        <v>13</v>
      </c>
      <c r="I13" s="19">
        <f t="shared" si="2"/>
        <v>7</v>
      </c>
      <c r="J13" s="19">
        <f t="shared" si="3"/>
        <v>0</v>
      </c>
      <c r="K13" s="20">
        <f t="shared" si="4"/>
        <v>7</v>
      </c>
      <c r="L13" s="21">
        <f t="shared" si="5"/>
        <v>33.53</v>
      </c>
      <c r="M13" s="21">
        <f t="shared" si="6"/>
        <v>0</v>
      </c>
      <c r="N13" s="22">
        <f t="shared" si="7"/>
        <v>33.53</v>
      </c>
    </row>
    <row r="14" spans="1:14" ht="15" customHeight="1">
      <c r="A14" s="11">
        <v>3</v>
      </c>
      <c r="B14" s="12" t="s">
        <v>22</v>
      </c>
      <c r="C14" s="84">
        <v>8961</v>
      </c>
      <c r="D14" s="84">
        <v>969</v>
      </c>
      <c r="E14" s="18">
        <f t="shared" si="0"/>
        <v>9930</v>
      </c>
      <c r="F14" s="84">
        <v>11097</v>
      </c>
      <c r="G14" s="84">
        <v>1274</v>
      </c>
      <c r="H14" s="18">
        <f t="shared" si="1"/>
        <v>12371</v>
      </c>
      <c r="I14" s="19">
        <f t="shared" si="2"/>
        <v>2136</v>
      </c>
      <c r="J14" s="19">
        <f t="shared" si="3"/>
        <v>305</v>
      </c>
      <c r="K14" s="20">
        <f t="shared" si="4"/>
        <v>2441</v>
      </c>
      <c r="L14" s="21">
        <f t="shared" si="5"/>
        <v>10231.44</v>
      </c>
      <c r="M14" s="21">
        <f t="shared" si="6"/>
        <v>497.15</v>
      </c>
      <c r="N14" s="22">
        <f t="shared" si="7"/>
        <v>10728.59</v>
      </c>
    </row>
    <row r="15" spans="1:14" ht="15" customHeight="1">
      <c r="A15" s="11">
        <v>4</v>
      </c>
      <c r="B15" s="12" t="s">
        <v>23</v>
      </c>
      <c r="C15" s="84">
        <v>4984</v>
      </c>
      <c r="D15" s="84">
        <v>1955</v>
      </c>
      <c r="E15" s="18">
        <f t="shared" si="0"/>
        <v>6939</v>
      </c>
      <c r="F15" s="84">
        <v>5824</v>
      </c>
      <c r="G15" s="84">
        <v>2267</v>
      </c>
      <c r="H15" s="18">
        <f t="shared" si="1"/>
        <v>8091</v>
      </c>
      <c r="I15" s="19">
        <f t="shared" si="2"/>
        <v>840</v>
      </c>
      <c r="J15" s="19">
        <f t="shared" si="3"/>
        <v>312</v>
      </c>
      <c r="K15" s="20">
        <f t="shared" si="4"/>
        <v>1152</v>
      </c>
      <c r="L15" s="21">
        <f t="shared" si="5"/>
        <v>4023.6</v>
      </c>
      <c r="M15" s="21">
        <f t="shared" si="6"/>
        <v>508.56</v>
      </c>
      <c r="N15" s="22">
        <f t="shared" si="7"/>
        <v>4532.16</v>
      </c>
    </row>
    <row r="16" spans="1:14" ht="15" customHeight="1">
      <c r="A16" s="11">
        <v>7</v>
      </c>
      <c r="B16" s="12" t="s">
        <v>24</v>
      </c>
      <c r="C16" s="84">
        <v>4103</v>
      </c>
      <c r="D16" s="84">
        <v>2448</v>
      </c>
      <c r="E16" s="18">
        <f t="shared" si="0"/>
        <v>6551</v>
      </c>
      <c r="F16" s="84">
        <v>4166</v>
      </c>
      <c r="G16" s="84">
        <v>2529</v>
      </c>
      <c r="H16" s="18">
        <f t="shared" si="1"/>
        <v>6695</v>
      </c>
      <c r="I16" s="19">
        <f t="shared" si="2"/>
        <v>63</v>
      </c>
      <c r="J16" s="19">
        <f t="shared" si="3"/>
        <v>81</v>
      </c>
      <c r="K16" s="20">
        <f t="shared" si="4"/>
        <v>144</v>
      </c>
      <c r="L16" s="21">
        <f t="shared" si="5"/>
        <v>301.77</v>
      </c>
      <c r="M16" s="21">
        <f t="shared" si="6"/>
        <v>132.03</v>
      </c>
      <c r="N16" s="22">
        <f t="shared" si="7"/>
        <v>433.8</v>
      </c>
    </row>
    <row r="17" spans="1:14" ht="13.5" customHeight="1">
      <c r="A17" s="11">
        <v>5</v>
      </c>
      <c r="B17" s="12" t="s">
        <v>25</v>
      </c>
      <c r="C17" s="84">
        <v>4599</v>
      </c>
      <c r="D17" s="91">
        <v>15920</v>
      </c>
      <c r="E17" s="93">
        <f t="shared" si="0"/>
        <v>20519</v>
      </c>
      <c r="F17" s="91">
        <v>4703</v>
      </c>
      <c r="G17" s="91">
        <v>17129</v>
      </c>
      <c r="H17" s="18">
        <f t="shared" si="1"/>
        <v>21832</v>
      </c>
      <c r="I17" s="19">
        <f t="shared" si="2"/>
        <v>104</v>
      </c>
      <c r="J17" s="19">
        <f t="shared" si="3"/>
        <v>1209</v>
      </c>
      <c r="K17" s="20">
        <f t="shared" si="4"/>
        <v>1313</v>
      </c>
      <c r="L17" s="21">
        <f t="shared" si="5"/>
        <v>498.16</v>
      </c>
      <c r="M17" s="21">
        <f t="shared" si="6"/>
        <v>1970.67</v>
      </c>
      <c r="N17" s="22">
        <f t="shared" si="7"/>
        <v>2468.83</v>
      </c>
    </row>
    <row r="18" spans="1:14" ht="15.75" customHeight="1">
      <c r="A18" s="11">
        <v>6</v>
      </c>
      <c r="B18" s="12" t="s">
        <v>25</v>
      </c>
      <c r="C18" s="84">
        <v>2768</v>
      </c>
      <c r="D18" s="91">
        <v>9414</v>
      </c>
      <c r="E18" s="93">
        <f t="shared" si="0"/>
        <v>12182</v>
      </c>
      <c r="F18" s="91">
        <v>2825</v>
      </c>
      <c r="G18" s="91">
        <v>10212</v>
      </c>
      <c r="H18" s="18">
        <f t="shared" si="1"/>
        <v>13037</v>
      </c>
      <c r="I18" s="19">
        <f t="shared" si="2"/>
        <v>57</v>
      </c>
      <c r="J18" s="19">
        <f t="shared" si="3"/>
        <v>798</v>
      </c>
      <c r="K18" s="20">
        <f t="shared" si="4"/>
        <v>855</v>
      </c>
      <c r="L18" s="21">
        <f t="shared" si="5"/>
        <v>273.03</v>
      </c>
      <c r="M18" s="21">
        <f t="shared" si="6"/>
        <v>1300.74</v>
      </c>
      <c r="N18" s="22">
        <f t="shared" si="7"/>
        <v>1573.77</v>
      </c>
    </row>
    <row r="19" spans="1:14" ht="15" customHeight="1">
      <c r="A19" s="11">
        <v>8</v>
      </c>
      <c r="B19" s="12" t="s">
        <v>26</v>
      </c>
      <c r="C19" s="84">
        <v>558</v>
      </c>
      <c r="D19" s="91">
        <v>738</v>
      </c>
      <c r="E19" s="93">
        <f t="shared" si="0"/>
        <v>1296</v>
      </c>
      <c r="F19" s="91">
        <v>613</v>
      </c>
      <c r="G19" s="91">
        <v>818</v>
      </c>
      <c r="H19" s="18">
        <f t="shared" si="1"/>
        <v>1431</v>
      </c>
      <c r="I19" s="19">
        <f t="shared" si="2"/>
        <v>55</v>
      </c>
      <c r="J19" s="19">
        <f t="shared" si="3"/>
        <v>80</v>
      </c>
      <c r="K19" s="20">
        <f t="shared" si="4"/>
        <v>135</v>
      </c>
      <c r="L19" s="21">
        <f t="shared" si="5"/>
        <v>263.45</v>
      </c>
      <c r="M19" s="21">
        <f t="shared" si="6"/>
        <v>130.4</v>
      </c>
      <c r="N19" s="22">
        <f t="shared" si="7"/>
        <v>393.85</v>
      </c>
    </row>
    <row r="20" spans="1:14" ht="15" customHeight="1">
      <c r="A20" s="11">
        <v>9</v>
      </c>
      <c r="B20" s="12" t="s">
        <v>27</v>
      </c>
      <c r="C20" s="84">
        <v>2747</v>
      </c>
      <c r="D20" s="91">
        <v>1388</v>
      </c>
      <c r="E20" s="93">
        <f t="shared" si="0"/>
        <v>4135</v>
      </c>
      <c r="F20" s="91">
        <v>3064</v>
      </c>
      <c r="G20" s="91">
        <v>1470</v>
      </c>
      <c r="H20" s="18">
        <f t="shared" si="1"/>
        <v>4534</v>
      </c>
      <c r="I20" s="19">
        <f t="shared" si="2"/>
        <v>317</v>
      </c>
      <c r="J20" s="19">
        <f t="shared" si="3"/>
        <v>82</v>
      </c>
      <c r="K20" s="20">
        <f t="shared" si="4"/>
        <v>399</v>
      </c>
      <c r="L20" s="21">
        <f t="shared" si="5"/>
        <v>1518.43</v>
      </c>
      <c r="M20" s="21">
        <f t="shared" si="6"/>
        <v>133.66</v>
      </c>
      <c r="N20" s="22">
        <f t="shared" si="7"/>
        <v>1652.09</v>
      </c>
    </row>
    <row r="21" spans="1:14" ht="15" customHeight="1">
      <c r="A21" s="11">
        <v>10</v>
      </c>
      <c r="B21" s="12" t="s">
        <v>28</v>
      </c>
      <c r="C21" s="84">
        <v>4</v>
      </c>
      <c r="D21" s="91">
        <v>1</v>
      </c>
      <c r="E21" s="93">
        <f t="shared" si="0"/>
        <v>5</v>
      </c>
      <c r="F21" s="91">
        <v>17</v>
      </c>
      <c r="G21" s="91">
        <v>6</v>
      </c>
      <c r="H21" s="18">
        <f t="shared" si="1"/>
        <v>23</v>
      </c>
      <c r="I21" s="19">
        <f t="shared" si="2"/>
        <v>13</v>
      </c>
      <c r="J21" s="19">
        <f t="shared" si="3"/>
        <v>5</v>
      </c>
      <c r="K21" s="20">
        <f t="shared" si="4"/>
        <v>18</v>
      </c>
      <c r="L21" s="21">
        <f t="shared" si="5"/>
        <v>62.27</v>
      </c>
      <c r="M21" s="21">
        <f t="shared" si="6"/>
        <v>8.15</v>
      </c>
      <c r="N21" s="22">
        <f t="shared" si="7"/>
        <v>70.42</v>
      </c>
    </row>
    <row r="22" spans="1:14" ht="15" customHeight="1">
      <c r="A22" s="11">
        <v>11</v>
      </c>
      <c r="B22" s="12" t="s">
        <v>29</v>
      </c>
      <c r="C22" s="84">
        <v>1274</v>
      </c>
      <c r="D22" s="91">
        <v>620</v>
      </c>
      <c r="E22" s="93">
        <f t="shared" si="0"/>
        <v>1894</v>
      </c>
      <c r="F22" s="91">
        <v>1381</v>
      </c>
      <c r="G22" s="91">
        <v>676</v>
      </c>
      <c r="H22" s="18">
        <f t="shared" si="1"/>
        <v>2057</v>
      </c>
      <c r="I22" s="19">
        <f t="shared" si="2"/>
        <v>107</v>
      </c>
      <c r="J22" s="19">
        <f t="shared" si="3"/>
        <v>56</v>
      </c>
      <c r="K22" s="20">
        <f t="shared" si="4"/>
        <v>163</v>
      </c>
      <c r="L22" s="21">
        <f t="shared" si="5"/>
        <v>512.53</v>
      </c>
      <c r="M22" s="21">
        <f t="shared" si="6"/>
        <v>91.28</v>
      </c>
      <c r="N22" s="22">
        <f t="shared" si="7"/>
        <v>603.81</v>
      </c>
    </row>
    <row r="23" spans="1:14" ht="15" customHeight="1">
      <c r="A23" s="11">
        <v>12</v>
      </c>
      <c r="B23" s="12" t="s">
        <v>30</v>
      </c>
      <c r="C23" s="84">
        <v>229</v>
      </c>
      <c r="D23" s="91">
        <v>109</v>
      </c>
      <c r="E23" s="93">
        <f t="shared" si="0"/>
        <v>338</v>
      </c>
      <c r="F23" s="91">
        <v>267</v>
      </c>
      <c r="G23" s="91">
        <v>124</v>
      </c>
      <c r="H23" s="18">
        <f t="shared" si="1"/>
        <v>391</v>
      </c>
      <c r="I23" s="19">
        <f t="shared" si="2"/>
        <v>38</v>
      </c>
      <c r="J23" s="19">
        <f t="shared" si="3"/>
        <v>15</v>
      </c>
      <c r="K23" s="20">
        <f t="shared" si="4"/>
        <v>53</v>
      </c>
      <c r="L23" s="21">
        <f t="shared" si="5"/>
        <v>182.02</v>
      </c>
      <c r="M23" s="21">
        <f t="shared" si="6"/>
        <v>24.45</v>
      </c>
      <c r="N23" s="22">
        <f t="shared" si="7"/>
        <v>206.47</v>
      </c>
    </row>
    <row r="24" spans="1:14" ht="15" customHeight="1">
      <c r="A24" s="11">
        <v>13</v>
      </c>
      <c r="B24" s="12" t="s">
        <v>31</v>
      </c>
      <c r="C24" s="84">
        <v>1139</v>
      </c>
      <c r="D24" s="91">
        <v>445</v>
      </c>
      <c r="E24" s="93">
        <f t="shared" si="0"/>
        <v>1584</v>
      </c>
      <c r="F24" s="91">
        <v>1199</v>
      </c>
      <c r="G24" s="91">
        <v>462</v>
      </c>
      <c r="H24" s="18">
        <f t="shared" si="1"/>
        <v>1661</v>
      </c>
      <c r="I24" s="19">
        <f t="shared" si="2"/>
        <v>60</v>
      </c>
      <c r="J24" s="19">
        <f t="shared" si="3"/>
        <v>17</v>
      </c>
      <c r="K24" s="20">
        <f t="shared" si="4"/>
        <v>77</v>
      </c>
      <c r="L24" s="21">
        <f t="shared" si="5"/>
        <v>287.4</v>
      </c>
      <c r="M24" s="21">
        <f t="shared" si="6"/>
        <v>27.71</v>
      </c>
      <c r="N24" s="22">
        <f t="shared" si="7"/>
        <v>315.11</v>
      </c>
    </row>
    <row r="25" spans="1:14" ht="15" customHeight="1">
      <c r="A25" s="11">
        <v>14</v>
      </c>
      <c r="B25" s="12" t="s">
        <v>32</v>
      </c>
      <c r="C25" s="84">
        <v>495</v>
      </c>
      <c r="D25" s="91">
        <v>166</v>
      </c>
      <c r="E25" s="93">
        <f t="shared" si="0"/>
        <v>661</v>
      </c>
      <c r="F25" s="91">
        <v>655</v>
      </c>
      <c r="G25" s="91">
        <v>211</v>
      </c>
      <c r="H25" s="18">
        <f t="shared" si="1"/>
        <v>866</v>
      </c>
      <c r="I25" s="19">
        <f t="shared" si="2"/>
        <v>160</v>
      </c>
      <c r="J25" s="19">
        <f t="shared" si="3"/>
        <v>45</v>
      </c>
      <c r="K25" s="20">
        <f t="shared" si="4"/>
        <v>205</v>
      </c>
      <c r="L25" s="21">
        <f t="shared" si="5"/>
        <v>766.4</v>
      </c>
      <c r="M25" s="21">
        <f t="shared" si="6"/>
        <v>73.35</v>
      </c>
      <c r="N25" s="22">
        <f t="shared" si="7"/>
        <v>839.75</v>
      </c>
    </row>
    <row r="26" spans="1:14" ht="15" customHeight="1">
      <c r="A26" s="11">
        <v>15</v>
      </c>
      <c r="B26" s="12" t="s">
        <v>33</v>
      </c>
      <c r="C26" s="84">
        <v>693</v>
      </c>
      <c r="D26" s="91">
        <v>233</v>
      </c>
      <c r="E26" s="93">
        <f t="shared" si="0"/>
        <v>926</v>
      </c>
      <c r="F26" s="91">
        <v>760</v>
      </c>
      <c r="G26" s="91">
        <v>255</v>
      </c>
      <c r="H26" s="18">
        <f t="shared" si="1"/>
        <v>1015</v>
      </c>
      <c r="I26" s="19">
        <f t="shared" si="2"/>
        <v>67</v>
      </c>
      <c r="J26" s="19">
        <f t="shared" si="3"/>
        <v>22</v>
      </c>
      <c r="K26" s="20">
        <f t="shared" si="4"/>
        <v>89</v>
      </c>
      <c r="L26" s="21">
        <f t="shared" si="5"/>
        <v>320.93</v>
      </c>
      <c r="M26" s="21">
        <f t="shared" si="6"/>
        <v>35.86</v>
      </c>
      <c r="N26" s="22">
        <f t="shared" si="7"/>
        <v>356.79</v>
      </c>
    </row>
    <row r="27" spans="1:14" ht="15" customHeight="1">
      <c r="A27" s="11">
        <v>16</v>
      </c>
      <c r="B27" s="12" t="s">
        <v>34</v>
      </c>
      <c r="C27" s="84">
        <v>24</v>
      </c>
      <c r="D27" s="91">
        <v>3</v>
      </c>
      <c r="E27" s="93">
        <f t="shared" si="0"/>
        <v>27</v>
      </c>
      <c r="F27" s="91">
        <v>81</v>
      </c>
      <c r="G27" s="91">
        <v>12</v>
      </c>
      <c r="H27" s="18">
        <f t="shared" si="1"/>
        <v>93</v>
      </c>
      <c r="I27" s="19">
        <f t="shared" si="2"/>
        <v>57</v>
      </c>
      <c r="J27" s="19">
        <f t="shared" si="3"/>
        <v>9</v>
      </c>
      <c r="K27" s="20">
        <f t="shared" si="4"/>
        <v>66</v>
      </c>
      <c r="L27" s="21">
        <f t="shared" si="5"/>
        <v>273.03</v>
      </c>
      <c r="M27" s="21">
        <f t="shared" si="6"/>
        <v>14.67</v>
      </c>
      <c r="N27" s="22">
        <f t="shared" si="7"/>
        <v>287.7</v>
      </c>
    </row>
    <row r="28" spans="1:14" ht="15" customHeight="1">
      <c r="A28" s="11">
        <v>17</v>
      </c>
      <c r="B28" s="12" t="s">
        <v>35</v>
      </c>
      <c r="C28" s="84">
        <v>293</v>
      </c>
      <c r="D28" s="91">
        <v>185</v>
      </c>
      <c r="E28" s="93">
        <f t="shared" si="0"/>
        <v>478</v>
      </c>
      <c r="F28" s="91">
        <v>368</v>
      </c>
      <c r="G28" s="91">
        <v>234</v>
      </c>
      <c r="H28" s="18">
        <f t="shared" si="1"/>
        <v>602</v>
      </c>
      <c r="I28" s="19">
        <f t="shared" si="2"/>
        <v>75</v>
      </c>
      <c r="J28" s="19">
        <f t="shared" si="3"/>
        <v>49</v>
      </c>
      <c r="K28" s="20">
        <f t="shared" si="4"/>
        <v>124</v>
      </c>
      <c r="L28" s="21">
        <f t="shared" si="5"/>
        <v>359.25</v>
      </c>
      <c r="M28" s="21">
        <f t="shared" si="6"/>
        <v>79.87</v>
      </c>
      <c r="N28" s="22">
        <f t="shared" si="7"/>
        <v>439.12</v>
      </c>
    </row>
    <row r="29" spans="1:14" ht="15" customHeight="1">
      <c r="A29" s="11">
        <v>18</v>
      </c>
      <c r="B29" s="12" t="s">
        <v>36</v>
      </c>
      <c r="C29" s="84">
        <v>1685</v>
      </c>
      <c r="D29" s="91">
        <v>611</v>
      </c>
      <c r="E29" s="93">
        <f t="shared" si="0"/>
        <v>2296</v>
      </c>
      <c r="F29" s="91">
        <v>2073</v>
      </c>
      <c r="G29" s="91">
        <v>681</v>
      </c>
      <c r="H29" s="18">
        <f t="shared" si="1"/>
        <v>2754</v>
      </c>
      <c r="I29" s="19">
        <f t="shared" si="2"/>
        <v>388</v>
      </c>
      <c r="J29" s="19">
        <f t="shared" si="3"/>
        <v>70</v>
      </c>
      <c r="K29" s="20">
        <f t="shared" si="4"/>
        <v>458</v>
      </c>
      <c r="L29" s="21">
        <f t="shared" si="5"/>
        <v>1858.52</v>
      </c>
      <c r="M29" s="21">
        <f t="shared" si="6"/>
        <v>114.1</v>
      </c>
      <c r="N29" s="22">
        <f t="shared" si="7"/>
        <v>1972.62</v>
      </c>
    </row>
    <row r="30" spans="1:14" ht="15" customHeight="1">
      <c r="A30" s="11">
        <v>19</v>
      </c>
      <c r="B30" s="12" t="s">
        <v>37</v>
      </c>
      <c r="C30" s="91">
        <v>566</v>
      </c>
      <c r="D30" s="91">
        <v>222</v>
      </c>
      <c r="E30" s="93">
        <f t="shared" si="0"/>
        <v>788</v>
      </c>
      <c r="F30" s="91">
        <v>712</v>
      </c>
      <c r="G30" s="91">
        <v>273</v>
      </c>
      <c r="H30" s="18">
        <f t="shared" si="1"/>
        <v>985</v>
      </c>
      <c r="I30" s="19">
        <f t="shared" si="2"/>
        <v>146</v>
      </c>
      <c r="J30" s="19">
        <f t="shared" si="3"/>
        <v>51</v>
      </c>
      <c r="K30" s="20">
        <f t="shared" si="4"/>
        <v>197</v>
      </c>
      <c r="L30" s="21">
        <f t="shared" si="5"/>
        <v>699.34</v>
      </c>
      <c r="M30" s="21">
        <f t="shared" si="6"/>
        <v>83.13</v>
      </c>
      <c r="N30" s="22">
        <f t="shared" si="7"/>
        <v>782.47</v>
      </c>
    </row>
    <row r="31" spans="1:14" ht="15" customHeight="1">
      <c r="A31" s="11">
        <v>20</v>
      </c>
      <c r="B31" s="12" t="s">
        <v>38</v>
      </c>
      <c r="C31" s="91">
        <v>370</v>
      </c>
      <c r="D31" s="91">
        <v>38</v>
      </c>
      <c r="E31" s="93">
        <f t="shared" si="0"/>
        <v>408</v>
      </c>
      <c r="F31" s="91">
        <v>580</v>
      </c>
      <c r="G31" s="91">
        <v>54</v>
      </c>
      <c r="H31" s="18">
        <f t="shared" si="1"/>
        <v>634</v>
      </c>
      <c r="I31" s="19">
        <f t="shared" si="2"/>
        <v>210</v>
      </c>
      <c r="J31" s="19">
        <f t="shared" si="3"/>
        <v>16</v>
      </c>
      <c r="K31" s="20">
        <f t="shared" si="4"/>
        <v>226</v>
      </c>
      <c r="L31" s="21">
        <f t="shared" si="5"/>
        <v>1005.9</v>
      </c>
      <c r="M31" s="21">
        <f t="shared" si="6"/>
        <v>26.08</v>
      </c>
      <c r="N31" s="22">
        <f t="shared" si="7"/>
        <v>1031.98</v>
      </c>
    </row>
    <row r="32" spans="1:14" ht="15" customHeight="1">
      <c r="A32" s="11">
        <v>21</v>
      </c>
      <c r="B32" s="12" t="s">
        <v>39</v>
      </c>
      <c r="C32" s="91">
        <v>23</v>
      </c>
      <c r="D32" s="91">
        <v>1</v>
      </c>
      <c r="E32" s="93">
        <f t="shared" si="0"/>
        <v>24</v>
      </c>
      <c r="F32" s="91">
        <v>45</v>
      </c>
      <c r="G32" s="91">
        <v>6</v>
      </c>
      <c r="H32" s="18">
        <f t="shared" si="1"/>
        <v>51</v>
      </c>
      <c r="I32" s="19">
        <f t="shared" si="2"/>
        <v>22</v>
      </c>
      <c r="J32" s="19">
        <f t="shared" si="3"/>
        <v>5</v>
      </c>
      <c r="K32" s="20">
        <f t="shared" si="4"/>
        <v>27</v>
      </c>
      <c r="L32" s="21">
        <f t="shared" si="5"/>
        <v>105.38</v>
      </c>
      <c r="M32" s="21">
        <f t="shared" si="6"/>
        <v>8.15</v>
      </c>
      <c r="N32" s="22">
        <f t="shared" si="7"/>
        <v>113.53</v>
      </c>
    </row>
    <row r="33" spans="1:14" ht="15" customHeight="1">
      <c r="A33" s="11">
        <v>22</v>
      </c>
      <c r="B33" s="12" t="s">
        <v>40</v>
      </c>
      <c r="C33" s="91">
        <v>272</v>
      </c>
      <c r="D33" s="91">
        <v>161</v>
      </c>
      <c r="E33" s="93">
        <f t="shared" si="0"/>
        <v>433</v>
      </c>
      <c r="F33" s="91">
        <v>291</v>
      </c>
      <c r="G33" s="91">
        <v>165</v>
      </c>
      <c r="H33" s="18">
        <f t="shared" si="1"/>
        <v>456</v>
      </c>
      <c r="I33" s="19">
        <f t="shared" si="2"/>
        <v>19</v>
      </c>
      <c r="J33" s="19">
        <f t="shared" si="3"/>
        <v>4</v>
      </c>
      <c r="K33" s="20">
        <f t="shared" si="4"/>
        <v>23</v>
      </c>
      <c r="L33" s="21">
        <f t="shared" si="5"/>
        <v>91.01</v>
      </c>
      <c r="M33" s="21">
        <f t="shared" si="6"/>
        <v>6.52</v>
      </c>
      <c r="N33" s="22">
        <f t="shared" si="7"/>
        <v>97.53</v>
      </c>
    </row>
    <row r="34" spans="1:14" ht="15" customHeight="1">
      <c r="A34" s="11">
        <v>23</v>
      </c>
      <c r="B34" s="12" t="s">
        <v>41</v>
      </c>
      <c r="C34" s="91">
        <v>1011</v>
      </c>
      <c r="D34" s="91">
        <v>329</v>
      </c>
      <c r="E34" s="93">
        <f t="shared" si="0"/>
        <v>1340</v>
      </c>
      <c r="F34" s="91">
        <v>1301</v>
      </c>
      <c r="G34" s="91">
        <v>391</v>
      </c>
      <c r="H34" s="18">
        <f t="shared" si="1"/>
        <v>1692</v>
      </c>
      <c r="I34" s="19">
        <f t="shared" si="2"/>
        <v>290</v>
      </c>
      <c r="J34" s="19">
        <f t="shared" si="3"/>
        <v>62</v>
      </c>
      <c r="K34" s="20">
        <f t="shared" si="4"/>
        <v>352</v>
      </c>
      <c r="L34" s="21">
        <f t="shared" si="5"/>
        <v>1389.1</v>
      </c>
      <c r="M34" s="21">
        <f t="shared" si="6"/>
        <v>101.06</v>
      </c>
      <c r="N34" s="22">
        <f t="shared" si="7"/>
        <v>1490.16</v>
      </c>
    </row>
    <row r="35" spans="1:14" ht="15" customHeight="1">
      <c r="A35" s="11">
        <v>24</v>
      </c>
      <c r="B35" s="12" t="s">
        <v>42</v>
      </c>
      <c r="C35" s="91">
        <v>1466</v>
      </c>
      <c r="D35" s="91">
        <v>1007</v>
      </c>
      <c r="E35" s="93">
        <f t="shared" si="0"/>
        <v>2473</v>
      </c>
      <c r="F35" s="91">
        <v>1560</v>
      </c>
      <c r="G35" s="91">
        <v>1041</v>
      </c>
      <c r="H35" s="18">
        <f t="shared" si="1"/>
        <v>2601</v>
      </c>
      <c r="I35" s="19">
        <f t="shared" si="2"/>
        <v>94</v>
      </c>
      <c r="J35" s="19">
        <f t="shared" si="3"/>
        <v>34</v>
      </c>
      <c r="K35" s="20">
        <f t="shared" si="4"/>
        <v>128</v>
      </c>
      <c r="L35" s="21">
        <f t="shared" si="5"/>
        <v>450.26</v>
      </c>
      <c r="M35" s="21">
        <f t="shared" si="6"/>
        <v>55.42</v>
      </c>
      <c r="N35" s="22">
        <f t="shared" si="7"/>
        <v>505.68</v>
      </c>
    </row>
    <row r="36" spans="1:14" ht="15" customHeight="1">
      <c r="A36" s="11">
        <v>25</v>
      </c>
      <c r="B36" s="12" t="s">
        <v>43</v>
      </c>
      <c r="C36" s="91">
        <v>148</v>
      </c>
      <c r="D36" s="91">
        <v>46</v>
      </c>
      <c r="E36" s="93">
        <f t="shared" si="0"/>
        <v>194</v>
      </c>
      <c r="F36" s="91">
        <v>199</v>
      </c>
      <c r="G36" s="91">
        <v>59</v>
      </c>
      <c r="H36" s="18">
        <f t="shared" si="1"/>
        <v>258</v>
      </c>
      <c r="I36" s="19">
        <f t="shared" si="2"/>
        <v>51</v>
      </c>
      <c r="J36" s="19">
        <f t="shared" si="3"/>
        <v>13</v>
      </c>
      <c r="K36" s="20">
        <f t="shared" si="4"/>
        <v>64</v>
      </c>
      <c r="L36" s="21">
        <f t="shared" si="5"/>
        <v>244.29</v>
      </c>
      <c r="M36" s="21">
        <f t="shared" si="6"/>
        <v>21.19</v>
      </c>
      <c r="N36" s="22">
        <f t="shared" si="7"/>
        <v>265.48</v>
      </c>
    </row>
    <row r="37" spans="1:14" ht="15" customHeight="1">
      <c r="A37" s="11">
        <v>26</v>
      </c>
      <c r="B37" s="12" t="s">
        <v>44</v>
      </c>
      <c r="C37" s="91">
        <v>618</v>
      </c>
      <c r="D37" s="91">
        <v>325</v>
      </c>
      <c r="E37" s="93">
        <f t="shared" si="0"/>
        <v>943</v>
      </c>
      <c r="F37" s="91">
        <v>762</v>
      </c>
      <c r="G37" s="91">
        <v>407</v>
      </c>
      <c r="H37" s="18">
        <f t="shared" si="1"/>
        <v>1169</v>
      </c>
      <c r="I37" s="19">
        <f t="shared" si="2"/>
        <v>144</v>
      </c>
      <c r="J37" s="19">
        <f t="shared" si="3"/>
        <v>82</v>
      </c>
      <c r="K37" s="20">
        <f t="shared" si="4"/>
        <v>226</v>
      </c>
      <c r="L37" s="21">
        <f t="shared" si="5"/>
        <v>689.76</v>
      </c>
      <c r="M37" s="21">
        <f t="shared" si="6"/>
        <v>133.66</v>
      </c>
      <c r="N37" s="22">
        <f t="shared" si="7"/>
        <v>823.42</v>
      </c>
    </row>
    <row r="38" spans="1:14" ht="15" customHeight="1">
      <c r="A38" s="11">
        <v>27</v>
      </c>
      <c r="B38" s="12" t="s">
        <v>45</v>
      </c>
      <c r="C38" s="91">
        <v>3795</v>
      </c>
      <c r="D38" s="91">
        <v>2395</v>
      </c>
      <c r="E38" s="93">
        <f t="shared" si="0"/>
        <v>6190</v>
      </c>
      <c r="F38" s="91">
        <v>4256</v>
      </c>
      <c r="G38" s="91">
        <v>2487</v>
      </c>
      <c r="H38" s="18">
        <f t="shared" si="1"/>
        <v>6743</v>
      </c>
      <c r="I38" s="19">
        <f t="shared" si="2"/>
        <v>461</v>
      </c>
      <c r="J38" s="19">
        <f t="shared" si="3"/>
        <v>92</v>
      </c>
      <c r="K38" s="20">
        <f t="shared" si="4"/>
        <v>553</v>
      </c>
      <c r="L38" s="21">
        <f t="shared" si="5"/>
        <v>2208.19</v>
      </c>
      <c r="M38" s="21">
        <f t="shared" si="6"/>
        <v>149.96</v>
      </c>
      <c r="N38" s="22">
        <f t="shared" si="7"/>
        <v>2358.15</v>
      </c>
    </row>
    <row r="39" spans="1:14" ht="15" customHeight="1">
      <c r="A39" s="11">
        <v>28</v>
      </c>
      <c r="B39" s="12" t="s">
        <v>46</v>
      </c>
      <c r="C39" s="91">
        <v>297</v>
      </c>
      <c r="D39" s="91">
        <v>192</v>
      </c>
      <c r="E39" s="93">
        <f t="shared" si="0"/>
        <v>489</v>
      </c>
      <c r="F39" s="91">
        <v>353</v>
      </c>
      <c r="G39" s="91">
        <v>230</v>
      </c>
      <c r="H39" s="18">
        <f t="shared" si="1"/>
        <v>583</v>
      </c>
      <c r="I39" s="19">
        <f t="shared" si="2"/>
        <v>56</v>
      </c>
      <c r="J39" s="19">
        <f t="shared" si="3"/>
        <v>38</v>
      </c>
      <c r="K39" s="20">
        <f t="shared" si="4"/>
        <v>94</v>
      </c>
      <c r="L39" s="21">
        <f t="shared" si="5"/>
        <v>268.24</v>
      </c>
      <c r="M39" s="21">
        <f t="shared" si="6"/>
        <v>61.94</v>
      </c>
      <c r="N39" s="22">
        <f t="shared" si="7"/>
        <v>330.18</v>
      </c>
    </row>
    <row r="40" spans="1:14" ht="15" customHeight="1">
      <c r="A40" s="11">
        <v>29</v>
      </c>
      <c r="B40" s="12" t="s">
        <v>47</v>
      </c>
      <c r="C40" s="91">
        <v>2057</v>
      </c>
      <c r="D40" s="91">
        <v>390</v>
      </c>
      <c r="E40" s="93">
        <f t="shared" si="0"/>
        <v>2447</v>
      </c>
      <c r="F40" s="91">
        <v>2741</v>
      </c>
      <c r="G40" s="91">
        <v>506</v>
      </c>
      <c r="H40" s="18">
        <f t="shared" si="1"/>
        <v>3247</v>
      </c>
      <c r="I40" s="19">
        <f t="shared" si="2"/>
        <v>684</v>
      </c>
      <c r="J40" s="19">
        <f t="shared" si="3"/>
        <v>116</v>
      </c>
      <c r="K40" s="20">
        <f t="shared" si="4"/>
        <v>800</v>
      </c>
      <c r="L40" s="21">
        <f t="shared" si="5"/>
        <v>3276.36</v>
      </c>
      <c r="M40" s="21">
        <f t="shared" si="6"/>
        <v>189.08</v>
      </c>
      <c r="N40" s="22">
        <f t="shared" si="7"/>
        <v>3465.44</v>
      </c>
    </row>
    <row r="41" spans="1:14" ht="15" customHeight="1">
      <c r="A41" s="11">
        <v>30</v>
      </c>
      <c r="B41" s="12" t="s">
        <v>48</v>
      </c>
      <c r="C41" s="91">
        <v>308</v>
      </c>
      <c r="D41" s="91">
        <v>208</v>
      </c>
      <c r="E41" s="93">
        <f t="shared" si="0"/>
        <v>516</v>
      </c>
      <c r="F41" s="91">
        <v>362</v>
      </c>
      <c r="G41" s="91">
        <v>235</v>
      </c>
      <c r="H41" s="18">
        <f t="shared" si="1"/>
        <v>597</v>
      </c>
      <c r="I41" s="19">
        <f t="shared" si="2"/>
        <v>54</v>
      </c>
      <c r="J41" s="19">
        <f t="shared" si="3"/>
        <v>27</v>
      </c>
      <c r="K41" s="20">
        <f t="shared" si="4"/>
        <v>81</v>
      </c>
      <c r="L41" s="21">
        <f t="shared" si="5"/>
        <v>258.66</v>
      </c>
      <c r="M41" s="21">
        <f t="shared" si="6"/>
        <v>44.01</v>
      </c>
      <c r="N41" s="22">
        <f t="shared" si="7"/>
        <v>302.67</v>
      </c>
    </row>
    <row r="42" spans="1:14" ht="15" customHeight="1">
      <c r="A42" s="11">
        <v>31</v>
      </c>
      <c r="B42" s="12" t="s">
        <v>49</v>
      </c>
      <c r="C42" s="84">
        <v>3</v>
      </c>
      <c r="D42" s="84">
        <v>2</v>
      </c>
      <c r="E42" s="18">
        <f t="shared" si="0"/>
        <v>5</v>
      </c>
      <c r="F42" s="84">
        <v>3</v>
      </c>
      <c r="G42" s="84">
        <v>2</v>
      </c>
      <c r="H42" s="18">
        <f t="shared" si="1"/>
        <v>5</v>
      </c>
      <c r="I42" s="19">
        <f t="shared" si="2"/>
        <v>0</v>
      </c>
      <c r="J42" s="19">
        <f t="shared" si="3"/>
        <v>0</v>
      </c>
      <c r="K42" s="20">
        <f t="shared" si="4"/>
        <v>0</v>
      </c>
      <c r="L42" s="21">
        <f t="shared" si="5"/>
        <v>0</v>
      </c>
      <c r="M42" s="21">
        <f t="shared" si="6"/>
        <v>0</v>
      </c>
      <c r="N42" s="22">
        <f t="shared" si="7"/>
        <v>0</v>
      </c>
    </row>
    <row r="43" spans="1:14" ht="15" customHeight="1">
      <c r="A43" s="11">
        <v>32</v>
      </c>
      <c r="B43" s="12" t="s">
        <v>50</v>
      </c>
      <c r="C43" s="84">
        <v>3129</v>
      </c>
      <c r="D43" s="84">
        <v>1547</v>
      </c>
      <c r="E43" s="18">
        <f t="shared" si="0"/>
        <v>4676</v>
      </c>
      <c r="F43" s="84">
        <v>3232</v>
      </c>
      <c r="G43" s="84">
        <v>1579</v>
      </c>
      <c r="H43" s="18">
        <f t="shared" si="1"/>
        <v>4811</v>
      </c>
      <c r="I43" s="19">
        <f t="shared" si="2"/>
        <v>103</v>
      </c>
      <c r="J43" s="19">
        <f t="shared" si="3"/>
        <v>32</v>
      </c>
      <c r="K43" s="20">
        <f t="shared" si="4"/>
        <v>135</v>
      </c>
      <c r="L43" s="21">
        <f t="shared" si="5"/>
        <v>493.37</v>
      </c>
      <c r="M43" s="21">
        <f t="shared" si="6"/>
        <v>52.16</v>
      </c>
      <c r="N43" s="22">
        <f t="shared" si="7"/>
        <v>545.53</v>
      </c>
    </row>
    <row r="44" spans="1:14" ht="15" customHeight="1">
      <c r="A44" s="11">
        <v>33</v>
      </c>
      <c r="B44" s="12" t="s">
        <v>51</v>
      </c>
      <c r="C44" s="84">
        <v>556</v>
      </c>
      <c r="D44" s="84">
        <v>364</v>
      </c>
      <c r="E44" s="18">
        <f aca="true" t="shared" si="8" ref="E44:E75">C44+D44</f>
        <v>920</v>
      </c>
      <c r="F44" s="91">
        <v>602</v>
      </c>
      <c r="G44" s="91">
        <v>387</v>
      </c>
      <c r="H44" s="18">
        <f aca="true" t="shared" si="9" ref="H44:H75">F44+G44</f>
        <v>989</v>
      </c>
      <c r="I44" s="19">
        <f aca="true" t="shared" si="10" ref="I44:I75">F44-C44</f>
        <v>46</v>
      </c>
      <c r="J44" s="19">
        <f aca="true" t="shared" si="11" ref="J44:J75">G44-D44</f>
        <v>23</v>
      </c>
      <c r="K44" s="20">
        <f aca="true" t="shared" si="12" ref="K44:K75">H44-E44</f>
        <v>69</v>
      </c>
      <c r="L44" s="21">
        <f aca="true" t="shared" si="13" ref="L44:L75">I44*$D$6</f>
        <v>220.34</v>
      </c>
      <c r="M44" s="21">
        <f aca="true" t="shared" si="14" ref="M44:M75">J44*$D$7</f>
        <v>37.49</v>
      </c>
      <c r="N44" s="22">
        <f aca="true" t="shared" si="15" ref="N44:N75">M44+L44</f>
        <v>257.83</v>
      </c>
    </row>
    <row r="45" spans="1:14" ht="15" customHeight="1">
      <c r="A45" s="11">
        <v>34</v>
      </c>
      <c r="B45" s="12" t="s">
        <v>52</v>
      </c>
      <c r="C45" s="84">
        <v>150</v>
      </c>
      <c r="D45" s="84">
        <v>36</v>
      </c>
      <c r="E45" s="18">
        <f t="shared" si="8"/>
        <v>186</v>
      </c>
      <c r="F45" s="91">
        <v>182</v>
      </c>
      <c r="G45" s="91">
        <v>46</v>
      </c>
      <c r="H45" s="18">
        <f t="shared" si="9"/>
        <v>228</v>
      </c>
      <c r="I45" s="19">
        <f t="shared" si="10"/>
        <v>32</v>
      </c>
      <c r="J45" s="19">
        <f t="shared" si="11"/>
        <v>10</v>
      </c>
      <c r="K45" s="20">
        <f t="shared" si="12"/>
        <v>42</v>
      </c>
      <c r="L45" s="21">
        <f t="shared" si="13"/>
        <v>153.28</v>
      </c>
      <c r="M45" s="21">
        <f t="shared" si="14"/>
        <v>16.3</v>
      </c>
      <c r="N45" s="22">
        <f t="shared" si="15"/>
        <v>169.58</v>
      </c>
    </row>
    <row r="46" spans="1:14" ht="15" customHeight="1">
      <c r="A46" s="11">
        <v>35</v>
      </c>
      <c r="B46" s="12" t="s">
        <v>53</v>
      </c>
      <c r="C46" s="84">
        <v>141</v>
      </c>
      <c r="D46" s="84">
        <v>78</v>
      </c>
      <c r="E46" s="18">
        <f t="shared" si="8"/>
        <v>219</v>
      </c>
      <c r="F46" s="91">
        <v>218</v>
      </c>
      <c r="G46" s="91">
        <v>104</v>
      </c>
      <c r="H46" s="18">
        <f t="shared" si="9"/>
        <v>322</v>
      </c>
      <c r="I46" s="19">
        <f t="shared" si="10"/>
        <v>77</v>
      </c>
      <c r="J46" s="19">
        <f t="shared" si="11"/>
        <v>26</v>
      </c>
      <c r="K46" s="20">
        <f t="shared" si="12"/>
        <v>103</v>
      </c>
      <c r="L46" s="21">
        <f t="shared" si="13"/>
        <v>368.83</v>
      </c>
      <c r="M46" s="21">
        <f t="shared" si="14"/>
        <v>42.38</v>
      </c>
      <c r="N46" s="22">
        <f t="shared" si="15"/>
        <v>411.21</v>
      </c>
    </row>
    <row r="47" spans="1:14" ht="15" customHeight="1">
      <c r="A47" s="11">
        <v>36</v>
      </c>
      <c r="B47" s="12" t="s">
        <v>54</v>
      </c>
      <c r="C47" s="84">
        <v>930</v>
      </c>
      <c r="D47" s="84">
        <v>1041</v>
      </c>
      <c r="E47" s="18">
        <f t="shared" si="8"/>
        <v>1971</v>
      </c>
      <c r="F47" s="91">
        <v>1009</v>
      </c>
      <c r="G47" s="91">
        <v>1115</v>
      </c>
      <c r="H47" s="18">
        <f t="shared" si="9"/>
        <v>2124</v>
      </c>
      <c r="I47" s="19">
        <f t="shared" si="10"/>
        <v>79</v>
      </c>
      <c r="J47" s="19">
        <f t="shared" si="11"/>
        <v>74</v>
      </c>
      <c r="K47" s="20">
        <f t="shared" si="12"/>
        <v>153</v>
      </c>
      <c r="L47" s="21">
        <f t="shared" si="13"/>
        <v>378.41</v>
      </c>
      <c r="M47" s="21">
        <f t="shared" si="14"/>
        <v>120.62</v>
      </c>
      <c r="N47" s="22">
        <f t="shared" si="15"/>
        <v>499.03</v>
      </c>
    </row>
    <row r="48" spans="1:14" ht="15" customHeight="1">
      <c r="A48" s="11">
        <v>37</v>
      </c>
      <c r="B48" s="12" t="s">
        <v>55</v>
      </c>
      <c r="C48" s="84">
        <v>816</v>
      </c>
      <c r="D48" s="84">
        <v>226</v>
      </c>
      <c r="E48" s="18">
        <f t="shared" si="8"/>
        <v>1042</v>
      </c>
      <c r="F48" s="91">
        <v>936</v>
      </c>
      <c r="G48" s="91">
        <v>258</v>
      </c>
      <c r="H48" s="18">
        <f t="shared" si="9"/>
        <v>1194</v>
      </c>
      <c r="I48" s="19">
        <f t="shared" si="10"/>
        <v>120</v>
      </c>
      <c r="J48" s="19">
        <f t="shared" si="11"/>
        <v>32</v>
      </c>
      <c r="K48" s="20">
        <f t="shared" si="12"/>
        <v>152</v>
      </c>
      <c r="L48" s="21">
        <f t="shared" si="13"/>
        <v>574.8</v>
      </c>
      <c r="M48" s="21">
        <f t="shared" si="14"/>
        <v>52.16</v>
      </c>
      <c r="N48" s="22">
        <f t="shared" si="15"/>
        <v>626.96</v>
      </c>
    </row>
    <row r="49" spans="1:14" ht="15" customHeight="1">
      <c r="A49" s="11">
        <v>38</v>
      </c>
      <c r="B49" s="12" t="s">
        <v>56</v>
      </c>
      <c r="C49" s="84">
        <v>390</v>
      </c>
      <c r="D49" s="84">
        <v>104</v>
      </c>
      <c r="E49" s="18">
        <f t="shared" si="8"/>
        <v>494</v>
      </c>
      <c r="F49" s="91">
        <v>530</v>
      </c>
      <c r="G49" s="91">
        <v>167</v>
      </c>
      <c r="H49" s="18">
        <f t="shared" si="9"/>
        <v>697</v>
      </c>
      <c r="I49" s="19">
        <f t="shared" si="10"/>
        <v>140</v>
      </c>
      <c r="J49" s="19">
        <f t="shared" si="11"/>
        <v>63</v>
      </c>
      <c r="K49" s="20">
        <f t="shared" si="12"/>
        <v>203</v>
      </c>
      <c r="L49" s="21">
        <f t="shared" si="13"/>
        <v>670.6</v>
      </c>
      <c r="M49" s="21">
        <f t="shared" si="14"/>
        <v>102.69</v>
      </c>
      <c r="N49" s="22">
        <f t="shared" si="15"/>
        <v>773.29</v>
      </c>
    </row>
    <row r="50" spans="1:14" ht="15" customHeight="1">
      <c r="A50" s="11">
        <v>39</v>
      </c>
      <c r="B50" s="12" t="s">
        <v>57</v>
      </c>
      <c r="C50" s="84">
        <v>108</v>
      </c>
      <c r="D50" s="84">
        <v>29</v>
      </c>
      <c r="E50" s="18">
        <f t="shared" si="8"/>
        <v>137</v>
      </c>
      <c r="F50" s="91">
        <v>148</v>
      </c>
      <c r="G50" s="91">
        <v>44</v>
      </c>
      <c r="H50" s="18">
        <f t="shared" si="9"/>
        <v>192</v>
      </c>
      <c r="I50" s="19">
        <f t="shared" si="10"/>
        <v>40</v>
      </c>
      <c r="J50" s="19">
        <f t="shared" si="11"/>
        <v>15</v>
      </c>
      <c r="K50" s="20">
        <f t="shared" si="12"/>
        <v>55</v>
      </c>
      <c r="L50" s="21">
        <f t="shared" si="13"/>
        <v>191.6</v>
      </c>
      <c r="M50" s="21">
        <f t="shared" si="14"/>
        <v>24.45</v>
      </c>
      <c r="N50" s="22">
        <f t="shared" si="15"/>
        <v>216.05</v>
      </c>
    </row>
    <row r="51" spans="1:14" ht="15" customHeight="1">
      <c r="A51" s="11">
        <v>40</v>
      </c>
      <c r="B51" s="12" t="s">
        <v>58</v>
      </c>
      <c r="C51" s="84">
        <v>246</v>
      </c>
      <c r="D51" s="84">
        <v>97</v>
      </c>
      <c r="E51" s="18">
        <f t="shared" si="8"/>
        <v>343</v>
      </c>
      <c r="F51" s="91">
        <v>316</v>
      </c>
      <c r="G51" s="91">
        <v>105</v>
      </c>
      <c r="H51" s="18">
        <f t="shared" si="9"/>
        <v>421</v>
      </c>
      <c r="I51" s="19">
        <f t="shared" si="10"/>
        <v>70</v>
      </c>
      <c r="J51" s="19">
        <f t="shared" si="11"/>
        <v>8</v>
      </c>
      <c r="K51" s="20">
        <f t="shared" si="12"/>
        <v>78</v>
      </c>
      <c r="L51" s="21">
        <f t="shared" si="13"/>
        <v>335.3</v>
      </c>
      <c r="M51" s="21">
        <f t="shared" si="14"/>
        <v>13.04</v>
      </c>
      <c r="N51" s="22">
        <f t="shared" si="15"/>
        <v>348.34</v>
      </c>
    </row>
    <row r="52" spans="1:14" ht="15" customHeight="1">
      <c r="A52" s="11">
        <v>41</v>
      </c>
      <c r="B52" s="23" t="s">
        <v>59</v>
      </c>
      <c r="C52" s="85">
        <v>340</v>
      </c>
      <c r="D52" s="85">
        <v>82</v>
      </c>
      <c r="E52" s="25">
        <f t="shared" si="8"/>
        <v>422</v>
      </c>
      <c r="F52" s="92">
        <v>406</v>
      </c>
      <c r="G52" s="92">
        <v>100</v>
      </c>
      <c r="H52" s="25">
        <f t="shared" si="9"/>
        <v>506</v>
      </c>
      <c r="I52" s="19">
        <f t="shared" si="10"/>
        <v>66</v>
      </c>
      <c r="J52" s="19">
        <f t="shared" si="11"/>
        <v>18</v>
      </c>
      <c r="K52" s="20">
        <f t="shared" si="12"/>
        <v>84</v>
      </c>
      <c r="L52" s="21">
        <f t="shared" si="13"/>
        <v>316.14</v>
      </c>
      <c r="M52" s="21">
        <f t="shared" si="14"/>
        <v>29.34</v>
      </c>
      <c r="N52" s="22">
        <f t="shared" si="15"/>
        <v>345.48</v>
      </c>
    </row>
    <row r="53" spans="1:14" ht="15" customHeight="1">
      <c r="A53" s="11">
        <v>42</v>
      </c>
      <c r="B53" s="23" t="s">
        <v>60</v>
      </c>
      <c r="C53" s="85">
        <v>77</v>
      </c>
      <c r="D53" s="85">
        <v>197</v>
      </c>
      <c r="E53" s="25">
        <f t="shared" si="8"/>
        <v>274</v>
      </c>
      <c r="F53" s="92">
        <v>412</v>
      </c>
      <c r="G53" s="92">
        <v>1034</v>
      </c>
      <c r="H53" s="25">
        <f t="shared" si="9"/>
        <v>1446</v>
      </c>
      <c r="I53" s="19">
        <f t="shared" si="10"/>
        <v>335</v>
      </c>
      <c r="J53" s="19">
        <f t="shared" si="11"/>
        <v>837</v>
      </c>
      <c r="K53" s="20">
        <f t="shared" si="12"/>
        <v>1172</v>
      </c>
      <c r="L53" s="21">
        <f t="shared" si="13"/>
        <v>1604.65</v>
      </c>
      <c r="M53" s="21">
        <f t="shared" si="14"/>
        <v>1364.31</v>
      </c>
      <c r="N53" s="22">
        <f t="shared" si="15"/>
        <v>2968.96</v>
      </c>
    </row>
    <row r="54" spans="1:14" ht="15" customHeight="1">
      <c r="A54" s="11">
        <v>43</v>
      </c>
      <c r="B54" s="23" t="s">
        <v>61</v>
      </c>
      <c r="C54" s="85">
        <v>193</v>
      </c>
      <c r="D54" s="85">
        <v>85</v>
      </c>
      <c r="E54" s="25">
        <f t="shared" si="8"/>
        <v>278</v>
      </c>
      <c r="F54" s="92">
        <v>437</v>
      </c>
      <c r="G54" s="92">
        <v>362</v>
      </c>
      <c r="H54" s="25">
        <f t="shared" si="9"/>
        <v>799</v>
      </c>
      <c r="I54" s="19">
        <f t="shared" si="10"/>
        <v>244</v>
      </c>
      <c r="J54" s="19">
        <f t="shared" si="11"/>
        <v>277</v>
      </c>
      <c r="K54" s="20">
        <f t="shared" si="12"/>
        <v>521</v>
      </c>
      <c r="L54" s="21">
        <f t="shared" si="13"/>
        <v>1168.76</v>
      </c>
      <c r="M54" s="21">
        <f t="shared" si="14"/>
        <v>451.51</v>
      </c>
      <c r="N54" s="22">
        <f t="shared" si="15"/>
        <v>1620.27</v>
      </c>
    </row>
    <row r="55" spans="1:14" ht="15" customHeight="1">
      <c r="A55" s="11">
        <v>44</v>
      </c>
      <c r="B55" s="23" t="s">
        <v>62</v>
      </c>
      <c r="C55" s="85">
        <v>1099</v>
      </c>
      <c r="D55" s="85">
        <v>261</v>
      </c>
      <c r="E55" s="25">
        <f t="shared" si="8"/>
        <v>1360</v>
      </c>
      <c r="F55" s="92">
        <v>1634</v>
      </c>
      <c r="G55" s="92">
        <v>364</v>
      </c>
      <c r="H55" s="25">
        <f t="shared" si="9"/>
        <v>1998</v>
      </c>
      <c r="I55" s="19">
        <f t="shared" si="10"/>
        <v>535</v>
      </c>
      <c r="J55" s="19">
        <f t="shared" si="11"/>
        <v>103</v>
      </c>
      <c r="K55" s="20">
        <f t="shared" si="12"/>
        <v>638</v>
      </c>
      <c r="L55" s="21">
        <f t="shared" si="13"/>
        <v>2562.65</v>
      </c>
      <c r="M55" s="21">
        <f t="shared" si="14"/>
        <v>167.89</v>
      </c>
      <c r="N55" s="22">
        <f t="shared" si="15"/>
        <v>2730.54</v>
      </c>
    </row>
    <row r="56" spans="1:14" ht="15" customHeight="1">
      <c r="A56" s="11">
        <v>45</v>
      </c>
      <c r="B56" s="23" t="s">
        <v>63</v>
      </c>
      <c r="C56" s="85">
        <v>620</v>
      </c>
      <c r="D56" s="85">
        <v>249</v>
      </c>
      <c r="E56" s="25">
        <f t="shared" si="8"/>
        <v>869</v>
      </c>
      <c r="F56" s="92">
        <v>750</v>
      </c>
      <c r="G56" s="92">
        <v>279</v>
      </c>
      <c r="H56" s="25">
        <f t="shared" si="9"/>
        <v>1029</v>
      </c>
      <c r="I56" s="19">
        <f t="shared" si="10"/>
        <v>130</v>
      </c>
      <c r="J56" s="19">
        <f t="shared" si="11"/>
        <v>30</v>
      </c>
      <c r="K56" s="20">
        <f t="shared" si="12"/>
        <v>160</v>
      </c>
      <c r="L56" s="21">
        <f t="shared" si="13"/>
        <v>622.7</v>
      </c>
      <c r="M56" s="21">
        <f t="shared" si="14"/>
        <v>48.9</v>
      </c>
      <c r="N56" s="22">
        <f t="shared" si="15"/>
        <v>671.6</v>
      </c>
    </row>
    <row r="57" spans="1:14" ht="15" customHeight="1">
      <c r="A57" s="11">
        <v>46</v>
      </c>
      <c r="B57" s="23" t="s">
        <v>64</v>
      </c>
      <c r="C57" s="85">
        <v>10</v>
      </c>
      <c r="D57" s="85">
        <v>49</v>
      </c>
      <c r="E57" s="25">
        <f t="shared" si="8"/>
        <v>59</v>
      </c>
      <c r="F57" s="92">
        <v>287</v>
      </c>
      <c r="G57" s="92">
        <v>1020</v>
      </c>
      <c r="H57" s="25">
        <f t="shared" si="9"/>
        <v>1307</v>
      </c>
      <c r="I57" s="19">
        <f t="shared" si="10"/>
        <v>277</v>
      </c>
      <c r="J57" s="19">
        <f t="shared" si="11"/>
        <v>971</v>
      </c>
      <c r="K57" s="20">
        <f t="shared" si="12"/>
        <v>1248</v>
      </c>
      <c r="L57" s="21">
        <f t="shared" si="13"/>
        <v>1326.83</v>
      </c>
      <c r="M57" s="21">
        <f t="shared" si="14"/>
        <v>1582.73</v>
      </c>
      <c r="N57" s="22">
        <f t="shared" si="15"/>
        <v>2909.56</v>
      </c>
    </row>
    <row r="58" spans="1:14" ht="15" customHeight="1">
      <c r="A58" s="11">
        <v>47</v>
      </c>
      <c r="B58" s="23" t="s">
        <v>65</v>
      </c>
      <c r="C58" s="85">
        <v>1007</v>
      </c>
      <c r="D58" s="85">
        <v>261</v>
      </c>
      <c r="E58" s="25">
        <f t="shared" si="8"/>
        <v>1268</v>
      </c>
      <c r="F58" s="92">
        <v>1360</v>
      </c>
      <c r="G58" s="92">
        <v>337</v>
      </c>
      <c r="H58" s="25">
        <f t="shared" si="9"/>
        <v>1697</v>
      </c>
      <c r="I58" s="19">
        <f t="shared" si="10"/>
        <v>353</v>
      </c>
      <c r="J58" s="19">
        <f t="shared" si="11"/>
        <v>76</v>
      </c>
      <c r="K58" s="20">
        <f t="shared" si="12"/>
        <v>429</v>
      </c>
      <c r="L58" s="21">
        <f t="shared" si="13"/>
        <v>1690.87</v>
      </c>
      <c r="M58" s="21">
        <f t="shared" si="14"/>
        <v>123.88</v>
      </c>
      <c r="N58" s="22">
        <f t="shared" si="15"/>
        <v>1814.75</v>
      </c>
    </row>
    <row r="59" spans="1:14" ht="15" customHeight="1">
      <c r="A59" s="11">
        <v>48</v>
      </c>
      <c r="B59" s="23" t="s">
        <v>66</v>
      </c>
      <c r="C59" s="85">
        <v>5328</v>
      </c>
      <c r="D59" s="85">
        <v>2673</v>
      </c>
      <c r="E59" s="25">
        <f t="shared" si="8"/>
        <v>8001</v>
      </c>
      <c r="F59" s="85">
        <v>5547</v>
      </c>
      <c r="G59" s="85">
        <v>2747</v>
      </c>
      <c r="H59" s="25">
        <f t="shared" si="9"/>
        <v>8294</v>
      </c>
      <c r="I59" s="19">
        <f t="shared" si="10"/>
        <v>219</v>
      </c>
      <c r="J59" s="19">
        <f t="shared" si="11"/>
        <v>74</v>
      </c>
      <c r="K59" s="20">
        <f t="shared" si="12"/>
        <v>293</v>
      </c>
      <c r="L59" s="21">
        <f t="shared" si="13"/>
        <v>1049.01</v>
      </c>
      <c r="M59" s="21">
        <f t="shared" si="14"/>
        <v>120.62</v>
      </c>
      <c r="N59" s="22">
        <f t="shared" si="15"/>
        <v>1169.63</v>
      </c>
    </row>
    <row r="60" spans="1:14" ht="15" customHeight="1">
      <c r="A60" s="11">
        <v>49</v>
      </c>
      <c r="B60" s="23" t="s">
        <v>67</v>
      </c>
      <c r="C60" s="85">
        <v>177</v>
      </c>
      <c r="D60" s="85">
        <v>86</v>
      </c>
      <c r="E60" s="25">
        <f t="shared" si="8"/>
        <v>263</v>
      </c>
      <c r="F60" s="85">
        <v>227</v>
      </c>
      <c r="G60" s="85">
        <v>105</v>
      </c>
      <c r="H60" s="25">
        <f t="shared" si="9"/>
        <v>332</v>
      </c>
      <c r="I60" s="19">
        <f t="shared" si="10"/>
        <v>50</v>
      </c>
      <c r="J60" s="19">
        <f t="shared" si="11"/>
        <v>19</v>
      </c>
      <c r="K60" s="20">
        <f t="shared" si="12"/>
        <v>69</v>
      </c>
      <c r="L60" s="21">
        <f t="shared" si="13"/>
        <v>239.5</v>
      </c>
      <c r="M60" s="21">
        <f t="shared" si="14"/>
        <v>30.97</v>
      </c>
      <c r="N60" s="22">
        <f t="shared" si="15"/>
        <v>270.47</v>
      </c>
    </row>
    <row r="61" spans="1:14" ht="15" customHeight="1">
      <c r="A61" s="11">
        <v>50</v>
      </c>
      <c r="B61" s="23" t="s">
        <v>68</v>
      </c>
      <c r="C61" s="85">
        <v>551</v>
      </c>
      <c r="D61" s="85">
        <v>235</v>
      </c>
      <c r="E61" s="25">
        <f t="shared" si="8"/>
        <v>786</v>
      </c>
      <c r="F61" s="85">
        <v>639</v>
      </c>
      <c r="G61" s="85">
        <v>255</v>
      </c>
      <c r="H61" s="25">
        <f t="shared" si="9"/>
        <v>894</v>
      </c>
      <c r="I61" s="19">
        <f t="shared" si="10"/>
        <v>88</v>
      </c>
      <c r="J61" s="19">
        <f t="shared" si="11"/>
        <v>20</v>
      </c>
      <c r="K61" s="20">
        <f t="shared" si="12"/>
        <v>108</v>
      </c>
      <c r="L61" s="21">
        <f t="shared" si="13"/>
        <v>421.52</v>
      </c>
      <c r="M61" s="21">
        <f t="shared" si="14"/>
        <v>32.6</v>
      </c>
      <c r="N61" s="22">
        <f t="shared" si="15"/>
        <v>454.12</v>
      </c>
    </row>
    <row r="62" spans="1:14" ht="15" customHeight="1">
      <c r="A62" s="11">
        <v>51</v>
      </c>
      <c r="B62" s="23" t="s">
        <v>69</v>
      </c>
      <c r="C62" s="85">
        <v>20</v>
      </c>
      <c r="D62" s="85">
        <v>6</v>
      </c>
      <c r="E62" s="25">
        <f t="shared" si="8"/>
        <v>26</v>
      </c>
      <c r="F62" s="85">
        <v>96</v>
      </c>
      <c r="G62" s="85">
        <v>43</v>
      </c>
      <c r="H62" s="25">
        <f t="shared" si="9"/>
        <v>139</v>
      </c>
      <c r="I62" s="19">
        <f t="shared" si="10"/>
        <v>76</v>
      </c>
      <c r="J62" s="19">
        <f t="shared" si="11"/>
        <v>37</v>
      </c>
      <c r="K62" s="20">
        <f t="shared" si="12"/>
        <v>113</v>
      </c>
      <c r="L62" s="21">
        <f t="shared" si="13"/>
        <v>364.04</v>
      </c>
      <c r="M62" s="21">
        <f t="shared" si="14"/>
        <v>60.31</v>
      </c>
      <c r="N62" s="22">
        <f t="shared" si="15"/>
        <v>424.35</v>
      </c>
    </row>
    <row r="63" spans="1:14" ht="15" customHeight="1">
      <c r="A63" s="11">
        <v>52</v>
      </c>
      <c r="B63" s="23" t="s">
        <v>70</v>
      </c>
      <c r="C63" s="85">
        <v>2615</v>
      </c>
      <c r="D63" s="85">
        <v>899</v>
      </c>
      <c r="E63" s="25">
        <f t="shared" si="8"/>
        <v>3514</v>
      </c>
      <c r="F63" s="85">
        <v>2905</v>
      </c>
      <c r="G63" s="85">
        <v>945</v>
      </c>
      <c r="H63" s="25">
        <f t="shared" si="9"/>
        <v>3850</v>
      </c>
      <c r="I63" s="19">
        <f t="shared" si="10"/>
        <v>290</v>
      </c>
      <c r="J63" s="19">
        <f t="shared" si="11"/>
        <v>46</v>
      </c>
      <c r="K63" s="20">
        <f t="shared" si="12"/>
        <v>336</v>
      </c>
      <c r="L63" s="21">
        <f t="shared" si="13"/>
        <v>1389.1</v>
      </c>
      <c r="M63" s="21">
        <f t="shared" si="14"/>
        <v>74.98</v>
      </c>
      <c r="N63" s="22">
        <f t="shared" si="15"/>
        <v>1464.08</v>
      </c>
    </row>
    <row r="64" spans="1:14" ht="15" customHeight="1">
      <c r="A64" s="11">
        <v>53</v>
      </c>
      <c r="B64" s="23" t="s">
        <v>71</v>
      </c>
      <c r="C64" s="85">
        <v>901</v>
      </c>
      <c r="D64" s="85">
        <v>133</v>
      </c>
      <c r="E64" s="25">
        <f t="shared" si="8"/>
        <v>1034</v>
      </c>
      <c r="F64" s="85">
        <v>1006</v>
      </c>
      <c r="G64" s="85">
        <v>152</v>
      </c>
      <c r="H64" s="25">
        <f t="shared" si="9"/>
        <v>1158</v>
      </c>
      <c r="I64" s="19">
        <f t="shared" si="10"/>
        <v>105</v>
      </c>
      <c r="J64" s="19">
        <f t="shared" si="11"/>
        <v>19</v>
      </c>
      <c r="K64" s="20">
        <f t="shared" si="12"/>
        <v>124</v>
      </c>
      <c r="L64" s="21">
        <f t="shared" si="13"/>
        <v>502.95</v>
      </c>
      <c r="M64" s="21">
        <f t="shared" si="14"/>
        <v>30.97</v>
      </c>
      <c r="N64" s="22">
        <f t="shared" si="15"/>
        <v>533.92</v>
      </c>
    </row>
    <row r="65" spans="1:14" ht="15" customHeight="1">
      <c r="A65" s="11">
        <v>54</v>
      </c>
      <c r="B65" s="23" t="s">
        <v>72</v>
      </c>
      <c r="C65" s="85">
        <v>1024</v>
      </c>
      <c r="D65" s="85">
        <v>510</v>
      </c>
      <c r="E65" s="25">
        <f t="shared" si="8"/>
        <v>1534</v>
      </c>
      <c r="F65" s="85">
        <v>1111</v>
      </c>
      <c r="G65" s="85">
        <v>538</v>
      </c>
      <c r="H65" s="25">
        <f t="shared" si="9"/>
        <v>1649</v>
      </c>
      <c r="I65" s="19">
        <f t="shared" si="10"/>
        <v>87</v>
      </c>
      <c r="J65" s="19">
        <f t="shared" si="11"/>
        <v>28</v>
      </c>
      <c r="K65" s="20">
        <f t="shared" si="12"/>
        <v>115</v>
      </c>
      <c r="L65" s="21">
        <f t="shared" si="13"/>
        <v>416.73</v>
      </c>
      <c r="M65" s="21">
        <f t="shared" si="14"/>
        <v>45.64</v>
      </c>
      <c r="N65" s="22">
        <f t="shared" si="15"/>
        <v>462.37</v>
      </c>
    </row>
    <row r="66" spans="1:14" ht="15" customHeight="1">
      <c r="A66" s="11">
        <v>55</v>
      </c>
      <c r="B66" s="23" t="s">
        <v>73</v>
      </c>
      <c r="C66" s="85">
        <v>66</v>
      </c>
      <c r="D66" s="85">
        <v>25</v>
      </c>
      <c r="E66" s="25">
        <f t="shared" si="8"/>
        <v>91</v>
      </c>
      <c r="F66" s="85">
        <v>217</v>
      </c>
      <c r="G66" s="85">
        <v>61</v>
      </c>
      <c r="H66" s="25">
        <f t="shared" si="9"/>
        <v>278</v>
      </c>
      <c r="I66" s="19">
        <f t="shared" si="10"/>
        <v>151</v>
      </c>
      <c r="J66" s="19">
        <f t="shared" si="11"/>
        <v>36</v>
      </c>
      <c r="K66" s="20">
        <f t="shared" si="12"/>
        <v>187</v>
      </c>
      <c r="L66" s="21">
        <f t="shared" si="13"/>
        <v>723.29</v>
      </c>
      <c r="M66" s="21">
        <f t="shared" si="14"/>
        <v>58.68</v>
      </c>
      <c r="N66" s="22">
        <f t="shared" si="15"/>
        <v>781.97</v>
      </c>
    </row>
    <row r="67" spans="1:14" ht="15" customHeight="1">
      <c r="A67" s="11">
        <v>56</v>
      </c>
      <c r="B67" s="23" t="s">
        <v>74</v>
      </c>
      <c r="C67" s="85">
        <v>2</v>
      </c>
      <c r="D67" s="85">
        <v>1</v>
      </c>
      <c r="E67" s="25">
        <f t="shared" si="8"/>
        <v>3</v>
      </c>
      <c r="F67" s="85">
        <v>13</v>
      </c>
      <c r="G67" s="85">
        <v>3</v>
      </c>
      <c r="H67" s="25">
        <f t="shared" si="9"/>
        <v>16</v>
      </c>
      <c r="I67" s="19">
        <f t="shared" si="10"/>
        <v>11</v>
      </c>
      <c r="J67" s="19">
        <f t="shared" si="11"/>
        <v>2</v>
      </c>
      <c r="K67" s="20">
        <f t="shared" si="12"/>
        <v>13</v>
      </c>
      <c r="L67" s="21">
        <f t="shared" si="13"/>
        <v>52.69</v>
      </c>
      <c r="M67" s="21">
        <f t="shared" si="14"/>
        <v>3.26</v>
      </c>
      <c r="N67" s="22">
        <f t="shared" si="15"/>
        <v>55.95</v>
      </c>
    </row>
    <row r="68" spans="1:14" ht="15" customHeight="1">
      <c r="A68" s="11">
        <v>57</v>
      </c>
      <c r="B68" s="23" t="s">
        <v>75</v>
      </c>
      <c r="C68" s="85">
        <v>24</v>
      </c>
      <c r="D68" s="85">
        <v>9</v>
      </c>
      <c r="E68" s="25">
        <f t="shared" si="8"/>
        <v>33</v>
      </c>
      <c r="F68" s="85">
        <v>42</v>
      </c>
      <c r="G68" s="85">
        <v>16</v>
      </c>
      <c r="H68" s="25">
        <f t="shared" si="9"/>
        <v>58</v>
      </c>
      <c r="I68" s="19">
        <f t="shared" si="10"/>
        <v>18</v>
      </c>
      <c r="J68" s="19">
        <f t="shared" si="11"/>
        <v>7</v>
      </c>
      <c r="K68" s="20">
        <f t="shared" si="12"/>
        <v>25</v>
      </c>
      <c r="L68" s="21">
        <f t="shared" si="13"/>
        <v>86.22</v>
      </c>
      <c r="M68" s="21">
        <f t="shared" si="14"/>
        <v>11.41</v>
      </c>
      <c r="N68" s="22">
        <f t="shared" si="15"/>
        <v>97.63</v>
      </c>
    </row>
    <row r="69" spans="1:14" ht="15" customHeight="1">
      <c r="A69" s="11">
        <v>58</v>
      </c>
      <c r="B69" s="23" t="s">
        <v>76</v>
      </c>
      <c r="C69" s="85">
        <v>125</v>
      </c>
      <c r="D69" s="85">
        <v>75</v>
      </c>
      <c r="E69" s="25">
        <f t="shared" si="8"/>
        <v>200</v>
      </c>
      <c r="F69" s="85">
        <v>202</v>
      </c>
      <c r="G69" s="85">
        <v>114</v>
      </c>
      <c r="H69" s="25">
        <f t="shared" si="9"/>
        <v>316</v>
      </c>
      <c r="I69" s="19">
        <f t="shared" si="10"/>
        <v>77</v>
      </c>
      <c r="J69" s="19">
        <f t="shared" si="11"/>
        <v>39</v>
      </c>
      <c r="K69" s="20">
        <f t="shared" si="12"/>
        <v>116</v>
      </c>
      <c r="L69" s="21">
        <f t="shared" si="13"/>
        <v>368.83</v>
      </c>
      <c r="M69" s="21">
        <f t="shared" si="14"/>
        <v>63.57</v>
      </c>
      <c r="N69" s="22">
        <f t="shared" si="15"/>
        <v>432.4</v>
      </c>
    </row>
    <row r="70" spans="1:14" ht="15" customHeight="1">
      <c r="A70" s="11">
        <v>59</v>
      </c>
      <c r="B70" s="23" t="s">
        <v>77</v>
      </c>
      <c r="C70" s="85">
        <v>407</v>
      </c>
      <c r="D70" s="85">
        <v>66</v>
      </c>
      <c r="E70" s="25">
        <f t="shared" si="8"/>
        <v>473</v>
      </c>
      <c r="F70" s="85">
        <v>440</v>
      </c>
      <c r="G70" s="85">
        <v>70</v>
      </c>
      <c r="H70" s="25">
        <f t="shared" si="9"/>
        <v>510</v>
      </c>
      <c r="I70" s="19">
        <f t="shared" si="10"/>
        <v>33</v>
      </c>
      <c r="J70" s="19">
        <f t="shared" si="11"/>
        <v>4</v>
      </c>
      <c r="K70" s="20">
        <f t="shared" si="12"/>
        <v>37</v>
      </c>
      <c r="L70" s="21">
        <f t="shared" si="13"/>
        <v>158.07</v>
      </c>
      <c r="M70" s="21">
        <f t="shared" si="14"/>
        <v>6.52</v>
      </c>
      <c r="N70" s="22">
        <f t="shared" si="15"/>
        <v>164.59</v>
      </c>
    </row>
    <row r="71" spans="1:14" ht="15" customHeight="1">
      <c r="A71" s="11">
        <v>60</v>
      </c>
      <c r="B71" s="23" t="s">
        <v>78</v>
      </c>
      <c r="C71" s="85">
        <v>69</v>
      </c>
      <c r="D71" s="85">
        <v>32</v>
      </c>
      <c r="E71" s="25">
        <f t="shared" si="8"/>
        <v>101</v>
      </c>
      <c r="F71" s="85">
        <v>106</v>
      </c>
      <c r="G71" s="85">
        <v>48</v>
      </c>
      <c r="H71" s="25">
        <f t="shared" si="9"/>
        <v>154</v>
      </c>
      <c r="I71" s="19">
        <f t="shared" si="10"/>
        <v>37</v>
      </c>
      <c r="J71" s="19">
        <f t="shared" si="11"/>
        <v>16</v>
      </c>
      <c r="K71" s="20">
        <f t="shared" si="12"/>
        <v>53</v>
      </c>
      <c r="L71" s="21">
        <f t="shared" si="13"/>
        <v>177.23</v>
      </c>
      <c r="M71" s="21">
        <f t="shared" si="14"/>
        <v>26.08</v>
      </c>
      <c r="N71" s="22">
        <f t="shared" si="15"/>
        <v>203.31</v>
      </c>
    </row>
    <row r="72" spans="1:14" ht="15" customHeight="1">
      <c r="A72" s="11">
        <v>61</v>
      </c>
      <c r="B72" s="23" t="s">
        <v>79</v>
      </c>
      <c r="C72" s="85">
        <v>1778</v>
      </c>
      <c r="D72" s="85">
        <v>776</v>
      </c>
      <c r="E72" s="25">
        <f t="shared" si="8"/>
        <v>2554</v>
      </c>
      <c r="F72" s="85">
        <v>1904</v>
      </c>
      <c r="G72" s="85">
        <v>816</v>
      </c>
      <c r="H72" s="25">
        <f t="shared" si="9"/>
        <v>2720</v>
      </c>
      <c r="I72" s="19">
        <f t="shared" si="10"/>
        <v>126</v>
      </c>
      <c r="J72" s="19">
        <f t="shared" si="11"/>
        <v>40</v>
      </c>
      <c r="K72" s="20">
        <f t="shared" si="12"/>
        <v>166</v>
      </c>
      <c r="L72" s="21">
        <f t="shared" si="13"/>
        <v>603.54</v>
      </c>
      <c r="M72" s="21">
        <f t="shared" si="14"/>
        <v>65.2</v>
      </c>
      <c r="N72" s="22">
        <f t="shared" si="15"/>
        <v>668.74</v>
      </c>
    </row>
    <row r="73" spans="1:14" ht="15" customHeight="1">
      <c r="A73" s="11">
        <v>62</v>
      </c>
      <c r="B73" s="23" t="s">
        <v>80</v>
      </c>
      <c r="C73" s="85">
        <v>285</v>
      </c>
      <c r="D73" s="85">
        <v>79</v>
      </c>
      <c r="E73" s="25">
        <f t="shared" si="8"/>
        <v>364</v>
      </c>
      <c r="F73" s="85">
        <v>399</v>
      </c>
      <c r="G73" s="85">
        <v>121</v>
      </c>
      <c r="H73" s="25">
        <f t="shared" si="9"/>
        <v>520</v>
      </c>
      <c r="I73" s="19">
        <f t="shared" si="10"/>
        <v>114</v>
      </c>
      <c r="J73" s="19">
        <f t="shared" si="11"/>
        <v>42</v>
      </c>
      <c r="K73" s="20">
        <f t="shared" si="12"/>
        <v>156</v>
      </c>
      <c r="L73" s="21">
        <f t="shared" si="13"/>
        <v>546.06</v>
      </c>
      <c r="M73" s="21">
        <f t="shared" si="14"/>
        <v>68.46</v>
      </c>
      <c r="N73" s="22">
        <f t="shared" si="15"/>
        <v>614.52</v>
      </c>
    </row>
    <row r="74" spans="1:14" ht="15" customHeight="1">
      <c r="A74" s="11">
        <v>63</v>
      </c>
      <c r="B74" s="23" t="s">
        <v>81</v>
      </c>
      <c r="C74" s="85">
        <v>6</v>
      </c>
      <c r="D74" s="85">
        <v>1</v>
      </c>
      <c r="E74" s="25">
        <f t="shared" si="8"/>
        <v>7</v>
      </c>
      <c r="F74" s="85">
        <v>6</v>
      </c>
      <c r="G74" s="85">
        <v>1</v>
      </c>
      <c r="H74" s="25">
        <f t="shared" si="9"/>
        <v>7</v>
      </c>
      <c r="I74" s="19">
        <f t="shared" si="10"/>
        <v>0</v>
      </c>
      <c r="J74" s="19">
        <f t="shared" si="11"/>
        <v>0</v>
      </c>
      <c r="K74" s="20">
        <f t="shared" si="12"/>
        <v>0</v>
      </c>
      <c r="L74" s="21">
        <f t="shared" si="13"/>
        <v>0</v>
      </c>
      <c r="M74" s="21">
        <f t="shared" si="14"/>
        <v>0</v>
      </c>
      <c r="N74" s="22">
        <f t="shared" si="15"/>
        <v>0</v>
      </c>
    </row>
    <row r="75" spans="1:14" ht="15" customHeight="1">
      <c r="A75" s="11">
        <v>64</v>
      </c>
      <c r="B75" s="23" t="s">
        <v>82</v>
      </c>
      <c r="C75" s="85">
        <v>510</v>
      </c>
      <c r="D75" s="85">
        <v>87</v>
      </c>
      <c r="E75" s="25">
        <f t="shared" si="8"/>
        <v>597</v>
      </c>
      <c r="F75" s="85">
        <v>700</v>
      </c>
      <c r="G75" s="85">
        <v>122</v>
      </c>
      <c r="H75" s="25">
        <f t="shared" si="9"/>
        <v>822</v>
      </c>
      <c r="I75" s="19">
        <f t="shared" si="10"/>
        <v>190</v>
      </c>
      <c r="J75" s="19">
        <f t="shared" si="11"/>
        <v>35</v>
      </c>
      <c r="K75" s="20">
        <f t="shared" si="12"/>
        <v>225</v>
      </c>
      <c r="L75" s="21">
        <f t="shared" si="13"/>
        <v>910.1</v>
      </c>
      <c r="M75" s="21">
        <f t="shared" si="14"/>
        <v>57.05</v>
      </c>
      <c r="N75" s="22">
        <f t="shared" si="15"/>
        <v>967.15</v>
      </c>
    </row>
    <row r="76" spans="1:14" ht="15" customHeight="1">
      <c r="A76" s="11">
        <v>65</v>
      </c>
      <c r="B76" s="23" t="s">
        <v>83</v>
      </c>
      <c r="C76" s="85">
        <v>80</v>
      </c>
      <c r="D76" s="85">
        <v>28</v>
      </c>
      <c r="E76" s="25">
        <f aca="true" t="shared" si="16" ref="E76:E107">C76+D76</f>
        <v>108</v>
      </c>
      <c r="F76" s="85">
        <v>287</v>
      </c>
      <c r="G76" s="85">
        <v>99</v>
      </c>
      <c r="H76" s="25">
        <f aca="true" t="shared" si="17" ref="H76:H107">F76+G76</f>
        <v>386</v>
      </c>
      <c r="I76" s="19">
        <f aca="true" t="shared" si="18" ref="I76:I107">F76-C76</f>
        <v>207</v>
      </c>
      <c r="J76" s="19">
        <f aca="true" t="shared" si="19" ref="J76:J107">G76-D76</f>
        <v>71</v>
      </c>
      <c r="K76" s="20">
        <f aca="true" t="shared" si="20" ref="K76:K107">H76-E76</f>
        <v>278</v>
      </c>
      <c r="L76" s="21">
        <f aca="true" t="shared" si="21" ref="L76:L107">I76*$D$6</f>
        <v>991.53</v>
      </c>
      <c r="M76" s="21">
        <f aca="true" t="shared" si="22" ref="M76:M107">J76*$D$7</f>
        <v>115.73</v>
      </c>
      <c r="N76" s="22">
        <f aca="true" t="shared" si="23" ref="N76:N107">M76+L76</f>
        <v>1107.26</v>
      </c>
    </row>
    <row r="77" spans="1:14" ht="15" customHeight="1">
      <c r="A77" s="11">
        <v>66</v>
      </c>
      <c r="B77" s="23" t="s">
        <v>84</v>
      </c>
      <c r="C77" s="85">
        <v>206</v>
      </c>
      <c r="D77" s="85">
        <v>59</v>
      </c>
      <c r="E77" s="25">
        <f t="shared" si="16"/>
        <v>265</v>
      </c>
      <c r="F77" s="85">
        <v>245</v>
      </c>
      <c r="G77" s="85">
        <v>80</v>
      </c>
      <c r="H77" s="25">
        <f t="shared" si="17"/>
        <v>325</v>
      </c>
      <c r="I77" s="19">
        <f t="shared" si="18"/>
        <v>39</v>
      </c>
      <c r="J77" s="19">
        <f t="shared" si="19"/>
        <v>21</v>
      </c>
      <c r="K77" s="20">
        <f t="shared" si="20"/>
        <v>60</v>
      </c>
      <c r="L77" s="21">
        <f t="shared" si="21"/>
        <v>186.81</v>
      </c>
      <c r="M77" s="21">
        <f t="shared" si="22"/>
        <v>34.23</v>
      </c>
      <c r="N77" s="22">
        <f t="shared" si="23"/>
        <v>221.04</v>
      </c>
    </row>
    <row r="78" spans="1:14" ht="15" customHeight="1">
      <c r="A78" s="11">
        <v>67</v>
      </c>
      <c r="B78" s="23" t="s">
        <v>85</v>
      </c>
      <c r="C78" s="85">
        <v>5545</v>
      </c>
      <c r="D78" s="85">
        <v>2687</v>
      </c>
      <c r="E78" s="25">
        <f t="shared" si="16"/>
        <v>8232</v>
      </c>
      <c r="F78" s="85">
        <v>6115</v>
      </c>
      <c r="G78" s="85">
        <v>2848</v>
      </c>
      <c r="H78" s="25">
        <f t="shared" si="17"/>
        <v>8963</v>
      </c>
      <c r="I78" s="19">
        <f t="shared" si="18"/>
        <v>570</v>
      </c>
      <c r="J78" s="19">
        <f t="shared" si="19"/>
        <v>161</v>
      </c>
      <c r="K78" s="20">
        <f t="shared" si="20"/>
        <v>731</v>
      </c>
      <c r="L78" s="21">
        <f t="shared" si="21"/>
        <v>2730.3</v>
      </c>
      <c r="M78" s="21">
        <f t="shared" si="22"/>
        <v>262.43</v>
      </c>
      <c r="N78" s="22">
        <f t="shared" si="23"/>
        <v>2992.73</v>
      </c>
    </row>
    <row r="79" spans="1:14" ht="15" customHeight="1">
      <c r="A79" s="11">
        <v>68</v>
      </c>
      <c r="B79" s="23" t="s">
        <v>86</v>
      </c>
      <c r="C79" s="85">
        <v>2425</v>
      </c>
      <c r="D79" s="85">
        <v>443</v>
      </c>
      <c r="E79" s="25">
        <f t="shared" si="16"/>
        <v>2868</v>
      </c>
      <c r="F79" s="85">
        <v>2808</v>
      </c>
      <c r="G79" s="85">
        <v>487</v>
      </c>
      <c r="H79" s="25">
        <f t="shared" si="17"/>
        <v>3295</v>
      </c>
      <c r="I79" s="19">
        <f t="shared" si="18"/>
        <v>383</v>
      </c>
      <c r="J79" s="19">
        <f t="shared" si="19"/>
        <v>44</v>
      </c>
      <c r="K79" s="20">
        <f t="shared" si="20"/>
        <v>427</v>
      </c>
      <c r="L79" s="21">
        <f t="shared" si="21"/>
        <v>1834.57</v>
      </c>
      <c r="M79" s="21">
        <f t="shared" si="22"/>
        <v>71.72</v>
      </c>
      <c r="N79" s="22">
        <f t="shared" si="23"/>
        <v>1906.29</v>
      </c>
    </row>
    <row r="80" spans="1:14" ht="15" customHeight="1">
      <c r="A80" s="11">
        <v>69</v>
      </c>
      <c r="B80" s="23" t="s">
        <v>87</v>
      </c>
      <c r="C80" s="85">
        <v>207</v>
      </c>
      <c r="D80" s="85">
        <v>86</v>
      </c>
      <c r="E80" s="25">
        <f t="shared" si="16"/>
        <v>293</v>
      </c>
      <c r="F80" s="85">
        <v>277</v>
      </c>
      <c r="G80" s="85">
        <v>103</v>
      </c>
      <c r="H80" s="25">
        <f t="shared" si="17"/>
        <v>380</v>
      </c>
      <c r="I80" s="19">
        <f t="shared" si="18"/>
        <v>70</v>
      </c>
      <c r="J80" s="19">
        <f t="shared" si="19"/>
        <v>17</v>
      </c>
      <c r="K80" s="20">
        <f t="shared" si="20"/>
        <v>87</v>
      </c>
      <c r="L80" s="21">
        <f t="shared" si="21"/>
        <v>335.3</v>
      </c>
      <c r="M80" s="21">
        <f t="shared" si="22"/>
        <v>27.71</v>
      </c>
      <c r="N80" s="22">
        <f t="shared" si="23"/>
        <v>363.01</v>
      </c>
    </row>
    <row r="81" spans="1:14" ht="15" customHeight="1">
      <c r="A81" s="11">
        <v>70</v>
      </c>
      <c r="B81" s="23" t="s">
        <v>88</v>
      </c>
      <c r="C81" s="85">
        <v>31</v>
      </c>
      <c r="D81" s="85">
        <v>0</v>
      </c>
      <c r="E81" s="25">
        <f t="shared" si="16"/>
        <v>31</v>
      </c>
      <c r="F81" s="85">
        <v>33</v>
      </c>
      <c r="G81" s="85">
        <v>0</v>
      </c>
      <c r="H81" s="25">
        <f t="shared" si="17"/>
        <v>33</v>
      </c>
      <c r="I81" s="19">
        <f t="shared" si="18"/>
        <v>2</v>
      </c>
      <c r="J81" s="19">
        <f t="shared" si="19"/>
        <v>0</v>
      </c>
      <c r="K81" s="20">
        <f t="shared" si="20"/>
        <v>2</v>
      </c>
      <c r="L81" s="21">
        <f t="shared" si="21"/>
        <v>9.58</v>
      </c>
      <c r="M81" s="21">
        <f t="shared" si="22"/>
        <v>0</v>
      </c>
      <c r="N81" s="22">
        <f t="shared" si="23"/>
        <v>9.58</v>
      </c>
    </row>
    <row r="82" spans="1:14" ht="15" customHeight="1">
      <c r="A82" s="11">
        <v>71</v>
      </c>
      <c r="B82" s="23" t="s">
        <v>89</v>
      </c>
      <c r="C82" s="85">
        <v>916</v>
      </c>
      <c r="D82" s="85">
        <v>269</v>
      </c>
      <c r="E82" s="25">
        <f t="shared" si="16"/>
        <v>1185</v>
      </c>
      <c r="F82" s="85">
        <v>991</v>
      </c>
      <c r="G82" s="85">
        <v>285</v>
      </c>
      <c r="H82" s="25">
        <f t="shared" si="17"/>
        <v>1276</v>
      </c>
      <c r="I82" s="19">
        <f t="shared" si="18"/>
        <v>75</v>
      </c>
      <c r="J82" s="19">
        <f t="shared" si="19"/>
        <v>16</v>
      </c>
      <c r="K82" s="20">
        <f t="shared" si="20"/>
        <v>91</v>
      </c>
      <c r="L82" s="21">
        <f t="shared" si="21"/>
        <v>359.25</v>
      </c>
      <c r="M82" s="21">
        <f t="shared" si="22"/>
        <v>26.08</v>
      </c>
      <c r="N82" s="22">
        <f t="shared" si="23"/>
        <v>385.33</v>
      </c>
    </row>
    <row r="83" spans="1:14" ht="15" customHeight="1">
      <c r="A83" s="11">
        <v>72</v>
      </c>
      <c r="B83" s="23" t="s">
        <v>90</v>
      </c>
      <c r="C83" s="85">
        <v>749</v>
      </c>
      <c r="D83" s="85">
        <v>81</v>
      </c>
      <c r="E83" s="25">
        <f t="shared" si="16"/>
        <v>830</v>
      </c>
      <c r="F83" s="85">
        <v>982</v>
      </c>
      <c r="G83" s="85">
        <v>123</v>
      </c>
      <c r="H83" s="25">
        <f t="shared" si="17"/>
        <v>1105</v>
      </c>
      <c r="I83" s="19">
        <f t="shared" si="18"/>
        <v>233</v>
      </c>
      <c r="J83" s="19">
        <f t="shared" si="19"/>
        <v>42</v>
      </c>
      <c r="K83" s="20">
        <f t="shared" si="20"/>
        <v>275</v>
      </c>
      <c r="L83" s="21">
        <f t="shared" si="21"/>
        <v>1116.07</v>
      </c>
      <c r="M83" s="21">
        <f t="shared" si="22"/>
        <v>68.46</v>
      </c>
      <c r="N83" s="22">
        <f t="shared" si="23"/>
        <v>1184.53</v>
      </c>
    </row>
    <row r="84" spans="1:14" ht="15" customHeight="1">
      <c r="A84" s="11">
        <v>73</v>
      </c>
      <c r="B84" s="23" t="s">
        <v>91</v>
      </c>
      <c r="C84" s="85">
        <v>321</v>
      </c>
      <c r="D84" s="85">
        <v>81</v>
      </c>
      <c r="E84" s="25">
        <f t="shared" si="16"/>
        <v>402</v>
      </c>
      <c r="F84" s="85">
        <v>416</v>
      </c>
      <c r="G84" s="85">
        <v>108</v>
      </c>
      <c r="H84" s="25">
        <f t="shared" si="17"/>
        <v>524</v>
      </c>
      <c r="I84" s="19">
        <f t="shared" si="18"/>
        <v>95</v>
      </c>
      <c r="J84" s="19">
        <f t="shared" si="19"/>
        <v>27</v>
      </c>
      <c r="K84" s="20">
        <f t="shared" si="20"/>
        <v>122</v>
      </c>
      <c r="L84" s="21">
        <f t="shared" si="21"/>
        <v>455.05</v>
      </c>
      <c r="M84" s="21">
        <f t="shared" si="22"/>
        <v>44.01</v>
      </c>
      <c r="N84" s="22">
        <f t="shared" si="23"/>
        <v>499.06</v>
      </c>
    </row>
    <row r="85" spans="1:14" ht="15" customHeight="1">
      <c r="A85" s="11">
        <v>74</v>
      </c>
      <c r="B85" s="23" t="s">
        <v>92</v>
      </c>
      <c r="C85" s="85">
        <v>355</v>
      </c>
      <c r="D85" s="85">
        <v>153</v>
      </c>
      <c r="E85" s="25">
        <f t="shared" si="16"/>
        <v>508</v>
      </c>
      <c r="F85" s="85">
        <v>453</v>
      </c>
      <c r="G85" s="85">
        <v>201</v>
      </c>
      <c r="H85" s="25">
        <f t="shared" si="17"/>
        <v>654</v>
      </c>
      <c r="I85" s="19">
        <f t="shared" si="18"/>
        <v>98</v>
      </c>
      <c r="J85" s="19">
        <f t="shared" si="19"/>
        <v>48</v>
      </c>
      <c r="K85" s="20">
        <f t="shared" si="20"/>
        <v>146</v>
      </c>
      <c r="L85" s="21">
        <f t="shared" si="21"/>
        <v>469.42</v>
      </c>
      <c r="M85" s="21">
        <f t="shared" si="22"/>
        <v>78.24</v>
      </c>
      <c r="N85" s="22">
        <f t="shared" si="23"/>
        <v>547.66</v>
      </c>
    </row>
    <row r="86" spans="1:14" ht="15" customHeight="1">
      <c r="A86" s="11">
        <v>75</v>
      </c>
      <c r="B86" s="23" t="s">
        <v>93</v>
      </c>
      <c r="C86" s="85">
        <v>302</v>
      </c>
      <c r="D86" s="85">
        <v>61</v>
      </c>
      <c r="E86" s="25">
        <f t="shared" si="16"/>
        <v>363</v>
      </c>
      <c r="F86" s="85">
        <v>358</v>
      </c>
      <c r="G86" s="85">
        <v>73</v>
      </c>
      <c r="H86" s="25">
        <f t="shared" si="17"/>
        <v>431</v>
      </c>
      <c r="I86" s="19">
        <f t="shared" si="18"/>
        <v>56</v>
      </c>
      <c r="J86" s="19">
        <f t="shared" si="19"/>
        <v>12</v>
      </c>
      <c r="K86" s="20">
        <f t="shared" si="20"/>
        <v>68</v>
      </c>
      <c r="L86" s="21">
        <f t="shared" si="21"/>
        <v>268.24</v>
      </c>
      <c r="M86" s="21">
        <f t="shared" si="22"/>
        <v>19.56</v>
      </c>
      <c r="N86" s="22">
        <f t="shared" si="23"/>
        <v>287.8</v>
      </c>
    </row>
    <row r="87" spans="1:14" ht="15" customHeight="1">
      <c r="A87" s="11">
        <v>76</v>
      </c>
      <c r="B87" s="23" t="s">
        <v>94</v>
      </c>
      <c r="C87" s="85">
        <v>645</v>
      </c>
      <c r="D87" s="85">
        <v>177</v>
      </c>
      <c r="E87" s="25">
        <f t="shared" si="16"/>
        <v>822</v>
      </c>
      <c r="F87" s="85">
        <v>1029</v>
      </c>
      <c r="G87" s="85">
        <v>291</v>
      </c>
      <c r="H87" s="25">
        <f t="shared" si="17"/>
        <v>1320</v>
      </c>
      <c r="I87" s="19">
        <f t="shared" si="18"/>
        <v>384</v>
      </c>
      <c r="J87" s="19">
        <f t="shared" si="19"/>
        <v>114</v>
      </c>
      <c r="K87" s="20">
        <f t="shared" si="20"/>
        <v>498</v>
      </c>
      <c r="L87" s="21">
        <f t="shared" si="21"/>
        <v>1839.36</v>
      </c>
      <c r="M87" s="21">
        <f t="shared" si="22"/>
        <v>185.82</v>
      </c>
      <c r="N87" s="22">
        <f t="shared" si="23"/>
        <v>2025.18</v>
      </c>
    </row>
    <row r="88" spans="1:14" ht="15" customHeight="1">
      <c r="A88" s="11">
        <v>77</v>
      </c>
      <c r="B88" s="23" t="s">
        <v>95</v>
      </c>
      <c r="C88" s="85">
        <v>1236</v>
      </c>
      <c r="D88" s="85">
        <v>568</v>
      </c>
      <c r="E88" s="25">
        <f t="shared" si="16"/>
        <v>1804</v>
      </c>
      <c r="F88" s="85">
        <v>1545</v>
      </c>
      <c r="G88" s="85">
        <v>678</v>
      </c>
      <c r="H88" s="25">
        <f t="shared" si="17"/>
        <v>2223</v>
      </c>
      <c r="I88" s="19">
        <f t="shared" si="18"/>
        <v>309</v>
      </c>
      <c r="J88" s="19">
        <f t="shared" si="19"/>
        <v>110</v>
      </c>
      <c r="K88" s="20">
        <f t="shared" si="20"/>
        <v>419</v>
      </c>
      <c r="L88" s="21">
        <f t="shared" si="21"/>
        <v>1480.11</v>
      </c>
      <c r="M88" s="21">
        <f t="shared" si="22"/>
        <v>179.3</v>
      </c>
      <c r="N88" s="22">
        <f t="shared" si="23"/>
        <v>1659.41</v>
      </c>
    </row>
    <row r="89" spans="1:14" ht="15" customHeight="1">
      <c r="A89" s="11">
        <v>78</v>
      </c>
      <c r="B89" s="23" t="s">
        <v>96</v>
      </c>
      <c r="C89" s="85">
        <v>128</v>
      </c>
      <c r="D89" s="85">
        <v>37</v>
      </c>
      <c r="E89" s="25">
        <f t="shared" si="16"/>
        <v>165</v>
      </c>
      <c r="F89" s="85">
        <v>151</v>
      </c>
      <c r="G89" s="85">
        <v>47</v>
      </c>
      <c r="H89" s="25">
        <f t="shared" si="17"/>
        <v>198</v>
      </c>
      <c r="I89" s="19">
        <f t="shared" si="18"/>
        <v>23</v>
      </c>
      <c r="J89" s="19">
        <f t="shared" si="19"/>
        <v>10</v>
      </c>
      <c r="K89" s="20">
        <f t="shared" si="20"/>
        <v>33</v>
      </c>
      <c r="L89" s="21">
        <f t="shared" si="21"/>
        <v>110.17</v>
      </c>
      <c r="M89" s="21">
        <f t="shared" si="22"/>
        <v>16.3</v>
      </c>
      <c r="N89" s="22">
        <f t="shared" si="23"/>
        <v>126.47</v>
      </c>
    </row>
    <row r="90" spans="1:14" ht="15" customHeight="1">
      <c r="A90" s="11">
        <v>79</v>
      </c>
      <c r="B90" s="23" t="s">
        <v>97</v>
      </c>
      <c r="C90" s="85">
        <v>9748</v>
      </c>
      <c r="D90" s="85">
        <v>4057</v>
      </c>
      <c r="E90" s="25">
        <f t="shared" si="16"/>
        <v>13805</v>
      </c>
      <c r="F90" s="85">
        <v>10167</v>
      </c>
      <c r="G90" s="85">
        <v>4124</v>
      </c>
      <c r="H90" s="25">
        <f t="shared" si="17"/>
        <v>14291</v>
      </c>
      <c r="I90" s="19">
        <f t="shared" si="18"/>
        <v>419</v>
      </c>
      <c r="J90" s="19">
        <f t="shared" si="19"/>
        <v>67</v>
      </c>
      <c r="K90" s="20">
        <f t="shared" si="20"/>
        <v>486</v>
      </c>
      <c r="L90" s="21">
        <f t="shared" si="21"/>
        <v>2007.01</v>
      </c>
      <c r="M90" s="21">
        <f t="shared" si="22"/>
        <v>109.21</v>
      </c>
      <c r="N90" s="22">
        <f t="shared" si="23"/>
        <v>2116.22</v>
      </c>
    </row>
    <row r="91" spans="1:14" ht="15" customHeight="1">
      <c r="A91" s="11">
        <v>80</v>
      </c>
      <c r="B91" s="23" t="s">
        <v>98</v>
      </c>
      <c r="C91" s="85">
        <v>129</v>
      </c>
      <c r="D91" s="85">
        <v>34</v>
      </c>
      <c r="E91" s="25">
        <f t="shared" si="16"/>
        <v>163</v>
      </c>
      <c r="F91" s="85">
        <v>141</v>
      </c>
      <c r="G91" s="85">
        <v>38</v>
      </c>
      <c r="H91" s="25">
        <f t="shared" si="17"/>
        <v>179</v>
      </c>
      <c r="I91" s="19">
        <f t="shared" si="18"/>
        <v>12</v>
      </c>
      <c r="J91" s="19">
        <f t="shared" si="19"/>
        <v>4</v>
      </c>
      <c r="K91" s="20">
        <f t="shared" si="20"/>
        <v>16</v>
      </c>
      <c r="L91" s="21">
        <f t="shared" si="21"/>
        <v>57.48</v>
      </c>
      <c r="M91" s="21">
        <f t="shared" si="22"/>
        <v>6.52</v>
      </c>
      <c r="N91" s="22">
        <f t="shared" si="23"/>
        <v>64</v>
      </c>
    </row>
    <row r="92" spans="1:14" ht="15" customHeight="1">
      <c r="A92" s="11">
        <v>81</v>
      </c>
      <c r="B92" s="23" t="s">
        <v>99</v>
      </c>
      <c r="C92" s="85">
        <v>1220</v>
      </c>
      <c r="D92" s="85">
        <v>551</v>
      </c>
      <c r="E92" s="25">
        <f t="shared" si="16"/>
        <v>1771</v>
      </c>
      <c r="F92" s="85">
        <v>1341</v>
      </c>
      <c r="G92" s="85">
        <v>571</v>
      </c>
      <c r="H92" s="25">
        <f t="shared" si="17"/>
        <v>1912</v>
      </c>
      <c r="I92" s="19">
        <f t="shared" si="18"/>
        <v>121</v>
      </c>
      <c r="J92" s="19">
        <f t="shared" si="19"/>
        <v>20</v>
      </c>
      <c r="K92" s="20">
        <f t="shared" si="20"/>
        <v>141</v>
      </c>
      <c r="L92" s="21">
        <f t="shared" si="21"/>
        <v>579.59</v>
      </c>
      <c r="M92" s="21">
        <f t="shared" si="22"/>
        <v>32.6</v>
      </c>
      <c r="N92" s="22">
        <f t="shared" si="23"/>
        <v>612.19</v>
      </c>
    </row>
    <row r="93" spans="1:14" ht="15" customHeight="1">
      <c r="A93" s="11">
        <v>82</v>
      </c>
      <c r="B93" s="23" t="s">
        <v>100</v>
      </c>
      <c r="C93" s="85">
        <v>551</v>
      </c>
      <c r="D93" s="85">
        <v>216</v>
      </c>
      <c r="E93" s="25">
        <f t="shared" si="16"/>
        <v>767</v>
      </c>
      <c r="F93" s="85">
        <v>557</v>
      </c>
      <c r="G93" s="85">
        <v>219</v>
      </c>
      <c r="H93" s="25">
        <f t="shared" si="17"/>
        <v>776</v>
      </c>
      <c r="I93" s="19">
        <f t="shared" si="18"/>
        <v>6</v>
      </c>
      <c r="J93" s="19">
        <f t="shared" si="19"/>
        <v>3</v>
      </c>
      <c r="K93" s="20">
        <f t="shared" si="20"/>
        <v>9</v>
      </c>
      <c r="L93" s="21">
        <f t="shared" si="21"/>
        <v>28.74</v>
      </c>
      <c r="M93" s="21">
        <f t="shared" si="22"/>
        <v>4.89</v>
      </c>
      <c r="N93" s="22">
        <f t="shared" si="23"/>
        <v>33.63</v>
      </c>
    </row>
    <row r="94" spans="1:14" ht="15" customHeight="1">
      <c r="A94" s="11">
        <v>83</v>
      </c>
      <c r="B94" s="23" t="s">
        <v>101</v>
      </c>
      <c r="C94" s="85">
        <v>629</v>
      </c>
      <c r="D94" s="85">
        <v>161</v>
      </c>
      <c r="E94" s="25">
        <f t="shared" si="16"/>
        <v>790</v>
      </c>
      <c r="F94" s="85">
        <v>903</v>
      </c>
      <c r="G94" s="85">
        <v>237</v>
      </c>
      <c r="H94" s="25">
        <f t="shared" si="17"/>
        <v>1140</v>
      </c>
      <c r="I94" s="19">
        <f t="shared" si="18"/>
        <v>274</v>
      </c>
      <c r="J94" s="19">
        <f t="shared" si="19"/>
        <v>76</v>
      </c>
      <c r="K94" s="20">
        <f t="shared" si="20"/>
        <v>350</v>
      </c>
      <c r="L94" s="21">
        <f t="shared" si="21"/>
        <v>1312.46</v>
      </c>
      <c r="M94" s="21">
        <f t="shared" si="22"/>
        <v>123.88</v>
      </c>
      <c r="N94" s="22">
        <f t="shared" si="23"/>
        <v>1436.34</v>
      </c>
    </row>
    <row r="95" spans="1:14" ht="15" customHeight="1">
      <c r="A95" s="11">
        <v>84</v>
      </c>
      <c r="B95" s="23" t="s">
        <v>102</v>
      </c>
      <c r="C95" s="85">
        <v>2918</v>
      </c>
      <c r="D95" s="85">
        <v>1234</v>
      </c>
      <c r="E95" s="25">
        <f t="shared" si="16"/>
        <v>4152</v>
      </c>
      <c r="F95" s="85">
        <v>3221</v>
      </c>
      <c r="G95" s="85">
        <v>1335</v>
      </c>
      <c r="H95" s="25">
        <f t="shared" si="17"/>
        <v>4556</v>
      </c>
      <c r="I95" s="19">
        <f t="shared" si="18"/>
        <v>303</v>
      </c>
      <c r="J95" s="19">
        <f t="shared" si="19"/>
        <v>101</v>
      </c>
      <c r="K95" s="20">
        <f t="shared" si="20"/>
        <v>404</v>
      </c>
      <c r="L95" s="21">
        <f t="shared" si="21"/>
        <v>1451.37</v>
      </c>
      <c r="M95" s="21">
        <f t="shared" si="22"/>
        <v>164.63</v>
      </c>
      <c r="N95" s="22">
        <f t="shared" si="23"/>
        <v>1616</v>
      </c>
    </row>
    <row r="96" spans="1:14" ht="15" customHeight="1">
      <c r="A96" s="11">
        <v>85</v>
      </c>
      <c r="B96" s="23" t="s">
        <v>103</v>
      </c>
      <c r="C96" s="85">
        <v>701</v>
      </c>
      <c r="D96" s="85">
        <v>287</v>
      </c>
      <c r="E96" s="25">
        <f t="shared" si="16"/>
        <v>988</v>
      </c>
      <c r="F96" s="85">
        <v>847</v>
      </c>
      <c r="G96" s="85">
        <v>355</v>
      </c>
      <c r="H96" s="25">
        <f t="shared" si="17"/>
        <v>1202</v>
      </c>
      <c r="I96" s="19">
        <f t="shared" si="18"/>
        <v>146</v>
      </c>
      <c r="J96" s="19">
        <f t="shared" si="19"/>
        <v>68</v>
      </c>
      <c r="K96" s="20">
        <f t="shared" si="20"/>
        <v>214</v>
      </c>
      <c r="L96" s="21">
        <f t="shared" si="21"/>
        <v>699.34</v>
      </c>
      <c r="M96" s="21">
        <f t="shared" si="22"/>
        <v>110.84</v>
      </c>
      <c r="N96" s="22">
        <f t="shared" si="23"/>
        <v>810.18</v>
      </c>
    </row>
    <row r="97" spans="1:14" ht="15" customHeight="1">
      <c r="A97" s="11">
        <v>86</v>
      </c>
      <c r="B97" s="23" t="s">
        <v>104</v>
      </c>
      <c r="C97" s="85">
        <v>82</v>
      </c>
      <c r="D97" s="85">
        <v>17</v>
      </c>
      <c r="E97" s="25">
        <f t="shared" si="16"/>
        <v>99</v>
      </c>
      <c r="F97" s="85">
        <v>130</v>
      </c>
      <c r="G97" s="85">
        <v>26</v>
      </c>
      <c r="H97" s="25">
        <f t="shared" si="17"/>
        <v>156</v>
      </c>
      <c r="I97" s="19">
        <f t="shared" si="18"/>
        <v>48</v>
      </c>
      <c r="J97" s="19">
        <f t="shared" si="19"/>
        <v>9</v>
      </c>
      <c r="K97" s="20">
        <f t="shared" si="20"/>
        <v>57</v>
      </c>
      <c r="L97" s="21">
        <f t="shared" si="21"/>
        <v>229.92</v>
      </c>
      <c r="M97" s="21">
        <f t="shared" si="22"/>
        <v>14.67</v>
      </c>
      <c r="N97" s="22">
        <f t="shared" si="23"/>
        <v>244.59</v>
      </c>
    </row>
    <row r="98" spans="1:14" ht="15" customHeight="1">
      <c r="A98" s="11">
        <v>87</v>
      </c>
      <c r="B98" s="23" t="s">
        <v>105</v>
      </c>
      <c r="C98" s="85">
        <v>506</v>
      </c>
      <c r="D98" s="85">
        <v>90</v>
      </c>
      <c r="E98" s="25">
        <f t="shared" si="16"/>
        <v>596</v>
      </c>
      <c r="F98" s="85">
        <v>616</v>
      </c>
      <c r="G98" s="85">
        <v>118</v>
      </c>
      <c r="H98" s="25">
        <f t="shared" si="17"/>
        <v>734</v>
      </c>
      <c r="I98" s="19">
        <f t="shared" si="18"/>
        <v>110</v>
      </c>
      <c r="J98" s="19">
        <f t="shared" si="19"/>
        <v>28</v>
      </c>
      <c r="K98" s="20">
        <f t="shared" si="20"/>
        <v>138</v>
      </c>
      <c r="L98" s="21">
        <f t="shared" si="21"/>
        <v>526.9</v>
      </c>
      <c r="M98" s="21">
        <f t="shared" si="22"/>
        <v>45.64</v>
      </c>
      <c r="N98" s="22">
        <f t="shared" si="23"/>
        <v>572.54</v>
      </c>
    </row>
    <row r="99" spans="1:14" ht="15" customHeight="1">
      <c r="A99" s="11">
        <v>88</v>
      </c>
      <c r="B99" s="23" t="s">
        <v>106</v>
      </c>
      <c r="C99" s="85">
        <v>519</v>
      </c>
      <c r="D99" s="85">
        <v>197</v>
      </c>
      <c r="E99" s="25">
        <f t="shared" si="16"/>
        <v>716</v>
      </c>
      <c r="F99" s="85">
        <v>611</v>
      </c>
      <c r="G99" s="85">
        <v>213</v>
      </c>
      <c r="H99" s="25">
        <f t="shared" si="17"/>
        <v>824</v>
      </c>
      <c r="I99" s="19">
        <f t="shared" si="18"/>
        <v>92</v>
      </c>
      <c r="J99" s="19">
        <f t="shared" si="19"/>
        <v>16</v>
      </c>
      <c r="K99" s="20">
        <f t="shared" si="20"/>
        <v>108</v>
      </c>
      <c r="L99" s="21">
        <f t="shared" si="21"/>
        <v>440.68</v>
      </c>
      <c r="M99" s="21">
        <f t="shared" si="22"/>
        <v>26.08</v>
      </c>
      <c r="N99" s="22">
        <f t="shared" si="23"/>
        <v>466.76</v>
      </c>
    </row>
    <row r="100" spans="1:14" ht="15" customHeight="1">
      <c r="A100" s="11">
        <v>89</v>
      </c>
      <c r="B100" s="23" t="s">
        <v>107</v>
      </c>
      <c r="C100" s="85">
        <v>3</v>
      </c>
      <c r="D100" s="85">
        <v>0</v>
      </c>
      <c r="E100" s="25">
        <f t="shared" si="16"/>
        <v>3</v>
      </c>
      <c r="F100" s="85">
        <v>4</v>
      </c>
      <c r="G100" s="85">
        <v>0</v>
      </c>
      <c r="H100" s="25">
        <f t="shared" si="17"/>
        <v>4</v>
      </c>
      <c r="I100" s="19">
        <f t="shared" si="18"/>
        <v>1</v>
      </c>
      <c r="J100" s="19">
        <f t="shared" si="19"/>
        <v>0</v>
      </c>
      <c r="K100" s="20">
        <f t="shared" si="20"/>
        <v>1</v>
      </c>
      <c r="L100" s="21">
        <f t="shared" si="21"/>
        <v>4.79</v>
      </c>
      <c r="M100" s="21">
        <f t="shared" si="22"/>
        <v>0</v>
      </c>
      <c r="N100" s="22">
        <f t="shared" si="23"/>
        <v>4.79</v>
      </c>
    </row>
    <row r="101" spans="1:14" ht="15" customHeight="1">
      <c r="A101" s="11">
        <v>90</v>
      </c>
      <c r="B101" s="23" t="s">
        <v>108</v>
      </c>
      <c r="C101" s="85">
        <v>375</v>
      </c>
      <c r="D101" s="85">
        <v>286</v>
      </c>
      <c r="E101" s="25">
        <f t="shared" si="16"/>
        <v>661</v>
      </c>
      <c r="F101" s="85">
        <v>425</v>
      </c>
      <c r="G101" s="85">
        <v>304</v>
      </c>
      <c r="H101" s="25">
        <f t="shared" si="17"/>
        <v>729</v>
      </c>
      <c r="I101" s="19">
        <f t="shared" si="18"/>
        <v>50</v>
      </c>
      <c r="J101" s="19">
        <f t="shared" si="19"/>
        <v>18</v>
      </c>
      <c r="K101" s="20">
        <f t="shared" si="20"/>
        <v>68</v>
      </c>
      <c r="L101" s="21">
        <f t="shared" si="21"/>
        <v>239.5</v>
      </c>
      <c r="M101" s="21">
        <f t="shared" si="22"/>
        <v>29.34</v>
      </c>
      <c r="N101" s="22">
        <f t="shared" si="23"/>
        <v>268.84</v>
      </c>
    </row>
    <row r="102" spans="1:14" ht="15" customHeight="1">
      <c r="A102" s="11">
        <v>91</v>
      </c>
      <c r="B102" s="23" t="s">
        <v>109</v>
      </c>
      <c r="C102" s="85">
        <v>75</v>
      </c>
      <c r="D102" s="85">
        <v>93</v>
      </c>
      <c r="E102" s="25">
        <f t="shared" si="16"/>
        <v>168</v>
      </c>
      <c r="F102" s="85">
        <v>79</v>
      </c>
      <c r="G102" s="85">
        <v>106</v>
      </c>
      <c r="H102" s="25">
        <f t="shared" si="17"/>
        <v>185</v>
      </c>
      <c r="I102" s="19">
        <f t="shared" si="18"/>
        <v>4</v>
      </c>
      <c r="J102" s="19">
        <f t="shared" si="19"/>
        <v>13</v>
      </c>
      <c r="K102" s="20">
        <f t="shared" si="20"/>
        <v>17</v>
      </c>
      <c r="L102" s="21">
        <f t="shared" si="21"/>
        <v>19.16</v>
      </c>
      <c r="M102" s="21">
        <f t="shared" si="22"/>
        <v>21.19</v>
      </c>
      <c r="N102" s="22">
        <f t="shared" si="23"/>
        <v>40.35</v>
      </c>
    </row>
    <row r="103" spans="1:14" ht="15" customHeight="1">
      <c r="A103" s="11">
        <v>92</v>
      </c>
      <c r="B103" s="23" t="s">
        <v>110</v>
      </c>
      <c r="C103" s="85">
        <v>93</v>
      </c>
      <c r="D103" s="85">
        <v>25</v>
      </c>
      <c r="E103" s="25">
        <f t="shared" si="16"/>
        <v>118</v>
      </c>
      <c r="F103" s="85">
        <v>136</v>
      </c>
      <c r="G103" s="85">
        <v>37</v>
      </c>
      <c r="H103" s="25">
        <f t="shared" si="17"/>
        <v>173</v>
      </c>
      <c r="I103" s="19">
        <f t="shared" si="18"/>
        <v>43</v>
      </c>
      <c r="J103" s="19">
        <f t="shared" si="19"/>
        <v>12</v>
      </c>
      <c r="K103" s="20">
        <f t="shared" si="20"/>
        <v>55</v>
      </c>
      <c r="L103" s="21">
        <f t="shared" si="21"/>
        <v>205.97</v>
      </c>
      <c r="M103" s="21">
        <f t="shared" si="22"/>
        <v>19.56</v>
      </c>
      <c r="N103" s="22">
        <f t="shared" si="23"/>
        <v>225.53</v>
      </c>
    </row>
    <row r="104" spans="1:14" ht="15" customHeight="1">
      <c r="A104" s="11">
        <v>93</v>
      </c>
      <c r="B104" s="23" t="s">
        <v>111</v>
      </c>
      <c r="C104" s="85">
        <v>200</v>
      </c>
      <c r="D104" s="85">
        <v>68</v>
      </c>
      <c r="E104" s="25">
        <f t="shared" si="16"/>
        <v>268</v>
      </c>
      <c r="F104" s="85">
        <v>245</v>
      </c>
      <c r="G104" s="85">
        <v>84</v>
      </c>
      <c r="H104" s="25">
        <f t="shared" si="17"/>
        <v>329</v>
      </c>
      <c r="I104" s="19">
        <f t="shared" si="18"/>
        <v>45</v>
      </c>
      <c r="J104" s="19">
        <f t="shared" si="19"/>
        <v>16</v>
      </c>
      <c r="K104" s="20">
        <f t="shared" si="20"/>
        <v>61</v>
      </c>
      <c r="L104" s="21">
        <f t="shared" si="21"/>
        <v>215.55</v>
      </c>
      <c r="M104" s="21">
        <f t="shared" si="22"/>
        <v>26.08</v>
      </c>
      <c r="N104" s="22">
        <f t="shared" si="23"/>
        <v>241.63</v>
      </c>
    </row>
    <row r="105" spans="1:14" ht="15" customHeight="1">
      <c r="A105" s="11">
        <v>94</v>
      </c>
      <c r="B105" s="23" t="s">
        <v>112</v>
      </c>
      <c r="C105" s="85">
        <v>17</v>
      </c>
      <c r="D105" s="85">
        <v>0</v>
      </c>
      <c r="E105" s="25">
        <f t="shared" si="16"/>
        <v>17</v>
      </c>
      <c r="F105" s="85">
        <v>21</v>
      </c>
      <c r="G105" s="85">
        <v>0</v>
      </c>
      <c r="H105" s="25">
        <f t="shared" si="17"/>
        <v>21</v>
      </c>
      <c r="I105" s="19">
        <f t="shared" si="18"/>
        <v>4</v>
      </c>
      <c r="J105" s="19">
        <f t="shared" si="19"/>
        <v>0</v>
      </c>
      <c r="K105" s="20">
        <f t="shared" si="20"/>
        <v>4</v>
      </c>
      <c r="L105" s="21">
        <f t="shared" si="21"/>
        <v>19.16</v>
      </c>
      <c r="M105" s="21">
        <f t="shared" si="22"/>
        <v>0</v>
      </c>
      <c r="N105" s="22">
        <f t="shared" si="23"/>
        <v>19.16</v>
      </c>
    </row>
    <row r="106" spans="1:14" ht="15" customHeight="1">
      <c r="A106" s="11">
        <v>95</v>
      </c>
      <c r="B106" s="23" t="s">
        <v>113</v>
      </c>
      <c r="C106" s="85">
        <v>5</v>
      </c>
      <c r="D106" s="85">
        <v>0</v>
      </c>
      <c r="E106" s="25">
        <f t="shared" si="16"/>
        <v>5</v>
      </c>
      <c r="F106" s="85">
        <v>9</v>
      </c>
      <c r="G106" s="85">
        <v>0</v>
      </c>
      <c r="H106" s="25">
        <f t="shared" si="17"/>
        <v>9</v>
      </c>
      <c r="I106" s="19">
        <f t="shared" si="18"/>
        <v>4</v>
      </c>
      <c r="J106" s="19">
        <f t="shared" si="19"/>
        <v>0</v>
      </c>
      <c r="K106" s="20">
        <f t="shared" si="20"/>
        <v>4</v>
      </c>
      <c r="L106" s="21">
        <f t="shared" si="21"/>
        <v>19.16</v>
      </c>
      <c r="M106" s="21">
        <f t="shared" si="22"/>
        <v>0</v>
      </c>
      <c r="N106" s="22">
        <f t="shared" si="23"/>
        <v>19.16</v>
      </c>
    </row>
    <row r="107" spans="1:14" ht="15" customHeight="1">
      <c r="A107" s="11">
        <v>96</v>
      </c>
      <c r="B107" s="23" t="s">
        <v>114</v>
      </c>
      <c r="C107" s="85">
        <v>3131</v>
      </c>
      <c r="D107" s="85">
        <v>1095</v>
      </c>
      <c r="E107" s="25">
        <f t="shared" si="16"/>
        <v>4226</v>
      </c>
      <c r="F107" s="85">
        <v>3630</v>
      </c>
      <c r="G107" s="85">
        <v>1256</v>
      </c>
      <c r="H107" s="25">
        <f t="shared" si="17"/>
        <v>4886</v>
      </c>
      <c r="I107" s="19">
        <f t="shared" si="18"/>
        <v>499</v>
      </c>
      <c r="J107" s="19">
        <f t="shared" si="19"/>
        <v>161</v>
      </c>
      <c r="K107" s="20">
        <f t="shared" si="20"/>
        <v>660</v>
      </c>
      <c r="L107" s="21">
        <f t="shared" si="21"/>
        <v>2390.21</v>
      </c>
      <c r="M107" s="21">
        <f t="shared" si="22"/>
        <v>262.43</v>
      </c>
      <c r="N107" s="22">
        <f t="shared" si="23"/>
        <v>2652.64</v>
      </c>
    </row>
    <row r="108" spans="1:14" ht="15" customHeight="1">
      <c r="A108" s="11">
        <v>97</v>
      </c>
      <c r="B108" s="23" t="s">
        <v>115</v>
      </c>
      <c r="C108" s="85">
        <v>435</v>
      </c>
      <c r="D108" s="85">
        <v>197</v>
      </c>
      <c r="E108" s="25">
        <f aca="true" t="shared" si="24" ref="E108:E139">C108+D108</f>
        <v>632</v>
      </c>
      <c r="F108" s="85">
        <v>779</v>
      </c>
      <c r="G108" s="85">
        <v>373</v>
      </c>
      <c r="H108" s="25">
        <f aca="true" t="shared" si="25" ref="H108:H139">F108+G108</f>
        <v>1152</v>
      </c>
      <c r="I108" s="19">
        <f aca="true" t="shared" si="26" ref="I108:I139">F108-C108</f>
        <v>344</v>
      </c>
      <c r="J108" s="19">
        <f aca="true" t="shared" si="27" ref="J108:J139">G108-D108</f>
        <v>176</v>
      </c>
      <c r="K108" s="20">
        <f aca="true" t="shared" si="28" ref="K108:K139">H108-E108</f>
        <v>520</v>
      </c>
      <c r="L108" s="21">
        <f aca="true" t="shared" si="29" ref="L108:L139">I108*$D$6</f>
        <v>1647.76</v>
      </c>
      <c r="M108" s="21">
        <f aca="true" t="shared" si="30" ref="M108:M139">J108*$D$7</f>
        <v>286.88</v>
      </c>
      <c r="N108" s="22">
        <f aca="true" t="shared" si="31" ref="N108:N139">M108+L108</f>
        <v>1934.64</v>
      </c>
    </row>
    <row r="109" spans="1:14" ht="15" customHeight="1">
      <c r="A109" s="11">
        <v>98</v>
      </c>
      <c r="B109" s="23" t="s">
        <v>116</v>
      </c>
      <c r="C109" s="85">
        <v>103</v>
      </c>
      <c r="D109" s="85">
        <v>42</v>
      </c>
      <c r="E109" s="25">
        <f t="shared" si="24"/>
        <v>145</v>
      </c>
      <c r="F109" s="85">
        <v>165</v>
      </c>
      <c r="G109" s="85">
        <v>67</v>
      </c>
      <c r="H109" s="25">
        <f t="shared" si="25"/>
        <v>232</v>
      </c>
      <c r="I109" s="19">
        <f t="shared" si="26"/>
        <v>62</v>
      </c>
      <c r="J109" s="19">
        <f t="shared" si="27"/>
        <v>25</v>
      </c>
      <c r="K109" s="20">
        <f t="shared" si="28"/>
        <v>87</v>
      </c>
      <c r="L109" s="21">
        <f t="shared" si="29"/>
        <v>296.98</v>
      </c>
      <c r="M109" s="21">
        <f t="shared" si="30"/>
        <v>40.75</v>
      </c>
      <c r="N109" s="22">
        <f t="shared" si="31"/>
        <v>337.73</v>
      </c>
    </row>
    <row r="110" spans="1:14" ht="15" customHeight="1">
      <c r="A110" s="11">
        <v>99</v>
      </c>
      <c r="B110" s="23" t="s">
        <v>117</v>
      </c>
      <c r="C110" s="85">
        <v>224</v>
      </c>
      <c r="D110" s="85">
        <v>59</v>
      </c>
      <c r="E110" s="25">
        <f t="shared" si="24"/>
        <v>283</v>
      </c>
      <c r="F110" s="85">
        <v>410</v>
      </c>
      <c r="G110" s="85">
        <v>94</v>
      </c>
      <c r="H110" s="25">
        <f t="shared" si="25"/>
        <v>504</v>
      </c>
      <c r="I110" s="19">
        <f t="shared" si="26"/>
        <v>186</v>
      </c>
      <c r="J110" s="19">
        <f t="shared" si="27"/>
        <v>35</v>
      </c>
      <c r="K110" s="20">
        <f t="shared" si="28"/>
        <v>221</v>
      </c>
      <c r="L110" s="21">
        <f t="shared" si="29"/>
        <v>890.94</v>
      </c>
      <c r="M110" s="21">
        <f t="shared" si="30"/>
        <v>57.05</v>
      </c>
      <c r="N110" s="22">
        <f t="shared" si="31"/>
        <v>947.99</v>
      </c>
    </row>
    <row r="111" spans="1:14" ht="15" customHeight="1">
      <c r="A111" s="11">
        <v>100</v>
      </c>
      <c r="B111" s="23" t="s">
        <v>118</v>
      </c>
      <c r="C111" s="85">
        <v>648</v>
      </c>
      <c r="D111" s="85">
        <v>297</v>
      </c>
      <c r="E111" s="25">
        <f t="shared" si="24"/>
        <v>945</v>
      </c>
      <c r="F111" s="85">
        <v>722</v>
      </c>
      <c r="G111" s="85">
        <v>321</v>
      </c>
      <c r="H111" s="25">
        <f t="shared" si="25"/>
        <v>1043</v>
      </c>
      <c r="I111" s="19">
        <f t="shared" si="26"/>
        <v>74</v>
      </c>
      <c r="J111" s="19">
        <f t="shared" si="27"/>
        <v>24</v>
      </c>
      <c r="K111" s="20">
        <f t="shared" si="28"/>
        <v>98</v>
      </c>
      <c r="L111" s="21">
        <f t="shared" si="29"/>
        <v>354.46</v>
      </c>
      <c r="M111" s="21">
        <f t="shared" si="30"/>
        <v>39.12</v>
      </c>
      <c r="N111" s="22">
        <f t="shared" si="31"/>
        <v>393.58</v>
      </c>
    </row>
    <row r="112" spans="1:14" ht="15" customHeight="1">
      <c r="A112" s="11">
        <v>101</v>
      </c>
      <c r="B112" s="23" t="s">
        <v>119</v>
      </c>
      <c r="C112" s="85">
        <v>881</v>
      </c>
      <c r="D112" s="85">
        <v>446</v>
      </c>
      <c r="E112" s="25">
        <f t="shared" si="24"/>
        <v>1327</v>
      </c>
      <c r="F112" s="85">
        <v>1115</v>
      </c>
      <c r="G112" s="85">
        <v>518</v>
      </c>
      <c r="H112" s="25">
        <f t="shared" si="25"/>
        <v>1633</v>
      </c>
      <c r="I112" s="19">
        <f t="shared" si="26"/>
        <v>234</v>
      </c>
      <c r="J112" s="19">
        <f t="shared" si="27"/>
        <v>72</v>
      </c>
      <c r="K112" s="20">
        <f t="shared" si="28"/>
        <v>306</v>
      </c>
      <c r="L112" s="21">
        <f t="shared" si="29"/>
        <v>1120.86</v>
      </c>
      <c r="M112" s="21">
        <f t="shared" si="30"/>
        <v>117.36</v>
      </c>
      <c r="N112" s="22">
        <f t="shared" si="31"/>
        <v>1238.22</v>
      </c>
    </row>
    <row r="113" spans="1:14" ht="15" customHeight="1">
      <c r="A113" s="11">
        <v>102</v>
      </c>
      <c r="B113" s="23" t="s">
        <v>120</v>
      </c>
      <c r="C113" s="85">
        <v>1816</v>
      </c>
      <c r="D113" s="85">
        <v>541</v>
      </c>
      <c r="E113" s="25">
        <f t="shared" si="24"/>
        <v>2357</v>
      </c>
      <c r="F113" s="85">
        <v>2074</v>
      </c>
      <c r="G113" s="85">
        <v>611</v>
      </c>
      <c r="H113" s="25">
        <f t="shared" si="25"/>
        <v>2685</v>
      </c>
      <c r="I113" s="19">
        <f t="shared" si="26"/>
        <v>258</v>
      </c>
      <c r="J113" s="19">
        <f t="shared" si="27"/>
        <v>70</v>
      </c>
      <c r="K113" s="20">
        <f t="shared" si="28"/>
        <v>328</v>
      </c>
      <c r="L113" s="21">
        <f t="shared" si="29"/>
        <v>1235.82</v>
      </c>
      <c r="M113" s="21">
        <f t="shared" si="30"/>
        <v>114.1</v>
      </c>
      <c r="N113" s="22">
        <f t="shared" si="31"/>
        <v>1349.92</v>
      </c>
    </row>
    <row r="114" spans="1:14" ht="15" customHeight="1">
      <c r="A114" s="11">
        <v>103</v>
      </c>
      <c r="B114" s="23" t="s">
        <v>121</v>
      </c>
      <c r="C114" s="85">
        <v>216</v>
      </c>
      <c r="D114" s="85">
        <v>71</v>
      </c>
      <c r="E114" s="25">
        <f t="shared" si="24"/>
        <v>287</v>
      </c>
      <c r="F114" s="85">
        <v>229</v>
      </c>
      <c r="G114" s="85">
        <v>73</v>
      </c>
      <c r="H114" s="25">
        <f t="shared" si="25"/>
        <v>302</v>
      </c>
      <c r="I114" s="19">
        <f t="shared" si="26"/>
        <v>13</v>
      </c>
      <c r="J114" s="19">
        <f t="shared" si="27"/>
        <v>2</v>
      </c>
      <c r="K114" s="20">
        <f t="shared" si="28"/>
        <v>15</v>
      </c>
      <c r="L114" s="21">
        <f t="shared" si="29"/>
        <v>62.27</v>
      </c>
      <c r="M114" s="21">
        <f t="shared" si="30"/>
        <v>3.26</v>
      </c>
      <c r="N114" s="22">
        <f t="shared" si="31"/>
        <v>65.53</v>
      </c>
    </row>
    <row r="115" spans="1:14" ht="15" customHeight="1">
      <c r="A115" s="11">
        <v>104</v>
      </c>
      <c r="B115" s="23" t="s">
        <v>122</v>
      </c>
      <c r="C115" s="85">
        <v>166</v>
      </c>
      <c r="D115" s="85">
        <v>58</v>
      </c>
      <c r="E115" s="25">
        <f t="shared" si="24"/>
        <v>224</v>
      </c>
      <c r="F115" s="85">
        <v>174</v>
      </c>
      <c r="G115" s="85">
        <v>59</v>
      </c>
      <c r="H115" s="25">
        <f t="shared" si="25"/>
        <v>233</v>
      </c>
      <c r="I115" s="19">
        <f t="shared" si="26"/>
        <v>8</v>
      </c>
      <c r="J115" s="19">
        <f t="shared" si="27"/>
        <v>1</v>
      </c>
      <c r="K115" s="20">
        <f t="shared" si="28"/>
        <v>9</v>
      </c>
      <c r="L115" s="21">
        <f t="shared" si="29"/>
        <v>38.32</v>
      </c>
      <c r="M115" s="21">
        <f t="shared" si="30"/>
        <v>1.63</v>
      </c>
      <c r="N115" s="22">
        <f t="shared" si="31"/>
        <v>39.95</v>
      </c>
    </row>
    <row r="116" spans="1:14" ht="15" customHeight="1">
      <c r="A116" s="11">
        <v>105</v>
      </c>
      <c r="B116" s="23" t="s">
        <v>123</v>
      </c>
      <c r="C116" s="85">
        <v>810</v>
      </c>
      <c r="D116" s="85">
        <v>181</v>
      </c>
      <c r="E116" s="25">
        <f t="shared" si="24"/>
        <v>991</v>
      </c>
      <c r="F116" s="85">
        <v>1072</v>
      </c>
      <c r="G116" s="85">
        <v>248</v>
      </c>
      <c r="H116" s="25">
        <f t="shared" si="25"/>
        <v>1320</v>
      </c>
      <c r="I116" s="19">
        <f t="shared" si="26"/>
        <v>262</v>
      </c>
      <c r="J116" s="19">
        <f t="shared" si="27"/>
        <v>67</v>
      </c>
      <c r="K116" s="20">
        <f t="shared" si="28"/>
        <v>329</v>
      </c>
      <c r="L116" s="21">
        <f t="shared" si="29"/>
        <v>1254.98</v>
      </c>
      <c r="M116" s="21">
        <f t="shared" si="30"/>
        <v>109.21</v>
      </c>
      <c r="N116" s="22">
        <f t="shared" si="31"/>
        <v>1364.19</v>
      </c>
    </row>
    <row r="117" spans="1:14" ht="15" customHeight="1">
      <c r="A117" s="11">
        <v>106</v>
      </c>
      <c r="B117" s="23" t="s">
        <v>124</v>
      </c>
      <c r="C117" s="85">
        <v>79</v>
      </c>
      <c r="D117" s="85">
        <v>2</v>
      </c>
      <c r="E117" s="25">
        <f t="shared" si="24"/>
        <v>81</v>
      </c>
      <c r="F117" s="85">
        <v>116</v>
      </c>
      <c r="G117" s="85">
        <v>4</v>
      </c>
      <c r="H117" s="25">
        <f t="shared" si="25"/>
        <v>120</v>
      </c>
      <c r="I117" s="19">
        <f t="shared" si="26"/>
        <v>37</v>
      </c>
      <c r="J117" s="19">
        <f t="shared" si="27"/>
        <v>2</v>
      </c>
      <c r="K117" s="20">
        <f t="shared" si="28"/>
        <v>39</v>
      </c>
      <c r="L117" s="21">
        <f t="shared" si="29"/>
        <v>177.23</v>
      </c>
      <c r="M117" s="21">
        <f t="shared" si="30"/>
        <v>3.26</v>
      </c>
      <c r="N117" s="22">
        <f t="shared" si="31"/>
        <v>180.49</v>
      </c>
    </row>
    <row r="118" spans="1:14" ht="15" customHeight="1">
      <c r="A118" s="11">
        <v>107</v>
      </c>
      <c r="B118" s="23" t="s">
        <v>125</v>
      </c>
      <c r="C118" s="85">
        <v>266</v>
      </c>
      <c r="D118" s="85">
        <v>114</v>
      </c>
      <c r="E118" s="25">
        <f t="shared" si="24"/>
        <v>380</v>
      </c>
      <c r="F118" s="85">
        <v>282</v>
      </c>
      <c r="G118" s="85">
        <v>118</v>
      </c>
      <c r="H118" s="25">
        <f t="shared" si="25"/>
        <v>400</v>
      </c>
      <c r="I118" s="19">
        <f t="shared" si="26"/>
        <v>16</v>
      </c>
      <c r="J118" s="19">
        <f t="shared" si="27"/>
        <v>4</v>
      </c>
      <c r="K118" s="20">
        <f t="shared" si="28"/>
        <v>20</v>
      </c>
      <c r="L118" s="21">
        <f t="shared" si="29"/>
        <v>76.64</v>
      </c>
      <c r="M118" s="21">
        <f t="shared" si="30"/>
        <v>6.52</v>
      </c>
      <c r="N118" s="22">
        <f t="shared" si="31"/>
        <v>83.16</v>
      </c>
    </row>
    <row r="119" spans="1:14" ht="15" customHeight="1">
      <c r="A119" s="11">
        <v>108</v>
      </c>
      <c r="B119" s="23" t="s">
        <v>126</v>
      </c>
      <c r="C119" s="85">
        <v>347</v>
      </c>
      <c r="D119" s="85">
        <v>138</v>
      </c>
      <c r="E119" s="25">
        <f t="shared" si="24"/>
        <v>485</v>
      </c>
      <c r="F119" s="85">
        <v>518</v>
      </c>
      <c r="G119" s="85">
        <v>202</v>
      </c>
      <c r="H119" s="25">
        <f t="shared" si="25"/>
        <v>720</v>
      </c>
      <c r="I119" s="19">
        <f t="shared" si="26"/>
        <v>171</v>
      </c>
      <c r="J119" s="19">
        <f t="shared" si="27"/>
        <v>64</v>
      </c>
      <c r="K119" s="20">
        <f t="shared" si="28"/>
        <v>235</v>
      </c>
      <c r="L119" s="21">
        <f t="shared" si="29"/>
        <v>819.09</v>
      </c>
      <c r="M119" s="21">
        <f t="shared" si="30"/>
        <v>104.32</v>
      </c>
      <c r="N119" s="22">
        <f t="shared" si="31"/>
        <v>923.41</v>
      </c>
    </row>
    <row r="120" spans="1:14" ht="15" customHeight="1">
      <c r="A120" s="11">
        <v>109</v>
      </c>
      <c r="B120" s="23" t="s">
        <v>127</v>
      </c>
      <c r="C120" s="85">
        <v>25</v>
      </c>
      <c r="D120" s="85">
        <v>8</v>
      </c>
      <c r="E120" s="25">
        <f t="shared" si="24"/>
        <v>33</v>
      </c>
      <c r="F120" s="85">
        <v>40</v>
      </c>
      <c r="G120" s="85">
        <v>14</v>
      </c>
      <c r="H120" s="25">
        <f t="shared" si="25"/>
        <v>54</v>
      </c>
      <c r="I120" s="19">
        <f t="shared" si="26"/>
        <v>15</v>
      </c>
      <c r="J120" s="19">
        <f t="shared" si="27"/>
        <v>6</v>
      </c>
      <c r="K120" s="20">
        <f t="shared" si="28"/>
        <v>21</v>
      </c>
      <c r="L120" s="21">
        <f t="shared" si="29"/>
        <v>71.85</v>
      </c>
      <c r="M120" s="21">
        <f t="shared" si="30"/>
        <v>9.78</v>
      </c>
      <c r="N120" s="22">
        <f t="shared" si="31"/>
        <v>81.63</v>
      </c>
    </row>
    <row r="121" spans="1:14" ht="15" customHeight="1">
      <c r="A121" s="11">
        <v>110</v>
      </c>
      <c r="B121" s="23" t="s">
        <v>128</v>
      </c>
      <c r="C121" s="85">
        <v>3906</v>
      </c>
      <c r="D121" s="85">
        <v>1422</v>
      </c>
      <c r="E121" s="25">
        <f t="shared" si="24"/>
        <v>5328</v>
      </c>
      <c r="F121" s="85">
        <v>4276</v>
      </c>
      <c r="G121" s="85">
        <v>1503</v>
      </c>
      <c r="H121" s="25">
        <f t="shared" si="25"/>
        <v>5779</v>
      </c>
      <c r="I121" s="19">
        <f t="shared" si="26"/>
        <v>370</v>
      </c>
      <c r="J121" s="19">
        <f t="shared" si="27"/>
        <v>81</v>
      </c>
      <c r="K121" s="20">
        <f t="shared" si="28"/>
        <v>451</v>
      </c>
      <c r="L121" s="21">
        <f t="shared" si="29"/>
        <v>1772.3</v>
      </c>
      <c r="M121" s="21">
        <f t="shared" si="30"/>
        <v>132.03</v>
      </c>
      <c r="N121" s="22">
        <f t="shared" si="31"/>
        <v>1904.33</v>
      </c>
    </row>
    <row r="122" spans="1:14" ht="15" customHeight="1">
      <c r="A122" s="11">
        <v>111</v>
      </c>
      <c r="B122" s="23" t="s">
        <v>129</v>
      </c>
      <c r="C122" s="85">
        <v>176</v>
      </c>
      <c r="D122" s="85">
        <v>124</v>
      </c>
      <c r="E122" s="25">
        <f t="shared" si="24"/>
        <v>300</v>
      </c>
      <c r="F122" s="85">
        <v>256</v>
      </c>
      <c r="G122" s="85">
        <v>175</v>
      </c>
      <c r="H122" s="25">
        <f t="shared" si="25"/>
        <v>431</v>
      </c>
      <c r="I122" s="19">
        <f t="shared" si="26"/>
        <v>80</v>
      </c>
      <c r="J122" s="19">
        <f t="shared" si="27"/>
        <v>51</v>
      </c>
      <c r="K122" s="20">
        <f t="shared" si="28"/>
        <v>131</v>
      </c>
      <c r="L122" s="21">
        <f t="shared" si="29"/>
        <v>383.2</v>
      </c>
      <c r="M122" s="21">
        <f t="shared" si="30"/>
        <v>83.13</v>
      </c>
      <c r="N122" s="22">
        <f t="shared" si="31"/>
        <v>466.33</v>
      </c>
    </row>
    <row r="123" spans="1:14" ht="15" customHeight="1">
      <c r="A123" s="11">
        <v>112</v>
      </c>
      <c r="B123" s="23" t="s">
        <v>130</v>
      </c>
      <c r="C123" s="85">
        <v>0</v>
      </c>
      <c r="D123" s="85">
        <v>0</v>
      </c>
      <c r="E123" s="25">
        <f t="shared" si="24"/>
        <v>0</v>
      </c>
      <c r="F123" s="85">
        <v>0</v>
      </c>
      <c r="G123" s="85">
        <v>0</v>
      </c>
      <c r="H123" s="25">
        <f t="shared" si="25"/>
        <v>0</v>
      </c>
      <c r="I123" s="19">
        <f t="shared" si="26"/>
        <v>0</v>
      </c>
      <c r="J123" s="19">
        <f t="shared" si="27"/>
        <v>0</v>
      </c>
      <c r="K123" s="20">
        <f t="shared" si="28"/>
        <v>0</v>
      </c>
      <c r="L123" s="21">
        <f t="shared" si="29"/>
        <v>0</v>
      </c>
      <c r="M123" s="21">
        <f t="shared" si="30"/>
        <v>0</v>
      </c>
      <c r="N123" s="22">
        <f t="shared" si="31"/>
        <v>0</v>
      </c>
    </row>
    <row r="124" spans="1:14" ht="15" customHeight="1">
      <c r="A124" s="11">
        <v>113</v>
      </c>
      <c r="B124" s="23" t="s">
        <v>131</v>
      </c>
      <c r="C124" s="85">
        <v>335</v>
      </c>
      <c r="D124" s="85">
        <v>133</v>
      </c>
      <c r="E124" s="25">
        <f t="shared" si="24"/>
        <v>468</v>
      </c>
      <c r="F124" s="85">
        <v>487</v>
      </c>
      <c r="G124" s="85">
        <v>195</v>
      </c>
      <c r="H124" s="25">
        <f t="shared" si="25"/>
        <v>682</v>
      </c>
      <c r="I124" s="19">
        <f t="shared" si="26"/>
        <v>152</v>
      </c>
      <c r="J124" s="19">
        <f t="shared" si="27"/>
        <v>62</v>
      </c>
      <c r="K124" s="20">
        <f t="shared" si="28"/>
        <v>214</v>
      </c>
      <c r="L124" s="21">
        <f t="shared" si="29"/>
        <v>728.08</v>
      </c>
      <c r="M124" s="21">
        <f t="shared" si="30"/>
        <v>101.06</v>
      </c>
      <c r="N124" s="22">
        <f t="shared" si="31"/>
        <v>829.14</v>
      </c>
    </row>
    <row r="125" spans="1:14" ht="15" customHeight="1">
      <c r="A125" s="11">
        <v>114</v>
      </c>
      <c r="B125" s="23" t="s">
        <v>132</v>
      </c>
      <c r="C125" s="85">
        <v>534</v>
      </c>
      <c r="D125" s="85">
        <v>202</v>
      </c>
      <c r="E125" s="25">
        <f t="shared" si="24"/>
        <v>736</v>
      </c>
      <c r="F125" s="85">
        <v>763</v>
      </c>
      <c r="G125" s="85">
        <v>277</v>
      </c>
      <c r="H125" s="25">
        <f t="shared" si="25"/>
        <v>1040</v>
      </c>
      <c r="I125" s="19">
        <f t="shared" si="26"/>
        <v>229</v>
      </c>
      <c r="J125" s="19">
        <f t="shared" si="27"/>
        <v>75</v>
      </c>
      <c r="K125" s="20">
        <f t="shared" si="28"/>
        <v>304</v>
      </c>
      <c r="L125" s="21">
        <f t="shared" si="29"/>
        <v>1096.91</v>
      </c>
      <c r="M125" s="21">
        <f t="shared" si="30"/>
        <v>122.25</v>
      </c>
      <c r="N125" s="22">
        <f t="shared" si="31"/>
        <v>1219.16</v>
      </c>
    </row>
    <row r="126" spans="1:14" ht="15" customHeight="1">
      <c r="A126" s="11">
        <v>115</v>
      </c>
      <c r="B126" s="23" t="s">
        <v>133</v>
      </c>
      <c r="C126" s="85">
        <v>217</v>
      </c>
      <c r="D126" s="85">
        <v>61</v>
      </c>
      <c r="E126" s="25">
        <f t="shared" si="24"/>
        <v>278</v>
      </c>
      <c r="F126" s="85">
        <v>274</v>
      </c>
      <c r="G126" s="85">
        <v>81</v>
      </c>
      <c r="H126" s="25">
        <f t="shared" si="25"/>
        <v>355</v>
      </c>
      <c r="I126" s="19">
        <f t="shared" si="26"/>
        <v>57</v>
      </c>
      <c r="J126" s="19">
        <f t="shared" si="27"/>
        <v>20</v>
      </c>
      <c r="K126" s="20">
        <f t="shared" si="28"/>
        <v>77</v>
      </c>
      <c r="L126" s="21">
        <f t="shared" si="29"/>
        <v>273.03</v>
      </c>
      <c r="M126" s="21">
        <f t="shared" si="30"/>
        <v>32.6</v>
      </c>
      <c r="N126" s="22">
        <f t="shared" si="31"/>
        <v>305.63</v>
      </c>
    </row>
    <row r="127" spans="1:14" ht="15" customHeight="1">
      <c r="A127" s="11">
        <v>116</v>
      </c>
      <c r="B127" s="23" t="s">
        <v>134</v>
      </c>
      <c r="C127" s="85">
        <v>431</v>
      </c>
      <c r="D127" s="85">
        <v>128</v>
      </c>
      <c r="E127" s="25">
        <f t="shared" si="24"/>
        <v>559</v>
      </c>
      <c r="F127" s="85">
        <v>505</v>
      </c>
      <c r="G127" s="85">
        <v>152</v>
      </c>
      <c r="H127" s="25">
        <f t="shared" si="25"/>
        <v>657</v>
      </c>
      <c r="I127" s="19">
        <f t="shared" si="26"/>
        <v>74</v>
      </c>
      <c r="J127" s="19">
        <f t="shared" si="27"/>
        <v>24</v>
      </c>
      <c r="K127" s="20">
        <f t="shared" si="28"/>
        <v>98</v>
      </c>
      <c r="L127" s="21">
        <f t="shared" si="29"/>
        <v>354.46</v>
      </c>
      <c r="M127" s="21">
        <f t="shared" si="30"/>
        <v>39.12</v>
      </c>
      <c r="N127" s="22">
        <f t="shared" si="31"/>
        <v>393.58</v>
      </c>
    </row>
    <row r="128" spans="1:14" ht="15" customHeight="1">
      <c r="A128" s="11">
        <v>117</v>
      </c>
      <c r="B128" s="23" t="s">
        <v>135</v>
      </c>
      <c r="C128" s="85">
        <v>394</v>
      </c>
      <c r="D128" s="85">
        <v>121</v>
      </c>
      <c r="E128" s="25">
        <f t="shared" si="24"/>
        <v>515</v>
      </c>
      <c r="F128" s="85">
        <v>435</v>
      </c>
      <c r="G128" s="85">
        <v>129</v>
      </c>
      <c r="H128" s="25">
        <f t="shared" si="25"/>
        <v>564</v>
      </c>
      <c r="I128" s="19">
        <f t="shared" si="26"/>
        <v>41</v>
      </c>
      <c r="J128" s="19">
        <f t="shared" si="27"/>
        <v>8</v>
      </c>
      <c r="K128" s="20">
        <f t="shared" si="28"/>
        <v>49</v>
      </c>
      <c r="L128" s="21">
        <f t="shared" si="29"/>
        <v>196.39</v>
      </c>
      <c r="M128" s="21">
        <f t="shared" si="30"/>
        <v>13.04</v>
      </c>
      <c r="N128" s="22">
        <f t="shared" si="31"/>
        <v>209.43</v>
      </c>
    </row>
    <row r="129" spans="1:14" ht="15" customHeight="1">
      <c r="A129" s="11">
        <v>118</v>
      </c>
      <c r="B129" s="23" t="s">
        <v>136</v>
      </c>
      <c r="C129" s="85">
        <v>1254</v>
      </c>
      <c r="D129" s="85">
        <v>686</v>
      </c>
      <c r="E129" s="25">
        <f t="shared" si="24"/>
        <v>1940</v>
      </c>
      <c r="F129" s="85">
        <v>1477</v>
      </c>
      <c r="G129" s="85">
        <v>742</v>
      </c>
      <c r="H129" s="25">
        <f t="shared" si="25"/>
        <v>2219</v>
      </c>
      <c r="I129" s="19">
        <f t="shared" si="26"/>
        <v>223</v>
      </c>
      <c r="J129" s="19">
        <f t="shared" si="27"/>
        <v>56</v>
      </c>
      <c r="K129" s="20">
        <f t="shared" si="28"/>
        <v>279</v>
      </c>
      <c r="L129" s="21">
        <f t="shared" si="29"/>
        <v>1068.17</v>
      </c>
      <c r="M129" s="21">
        <f t="shared" si="30"/>
        <v>91.28</v>
      </c>
      <c r="N129" s="22">
        <f t="shared" si="31"/>
        <v>1159.45</v>
      </c>
    </row>
    <row r="130" spans="1:14" ht="15" customHeight="1">
      <c r="A130" s="11">
        <v>119</v>
      </c>
      <c r="B130" s="23" t="s">
        <v>137</v>
      </c>
      <c r="C130" s="85">
        <v>210</v>
      </c>
      <c r="D130" s="85">
        <v>101</v>
      </c>
      <c r="E130" s="25">
        <f t="shared" si="24"/>
        <v>311</v>
      </c>
      <c r="F130" s="85">
        <v>431</v>
      </c>
      <c r="G130" s="85">
        <v>193</v>
      </c>
      <c r="H130" s="25">
        <f t="shared" si="25"/>
        <v>624</v>
      </c>
      <c r="I130" s="19">
        <f t="shared" si="26"/>
        <v>221</v>
      </c>
      <c r="J130" s="19">
        <f t="shared" si="27"/>
        <v>92</v>
      </c>
      <c r="K130" s="20">
        <f t="shared" si="28"/>
        <v>313</v>
      </c>
      <c r="L130" s="21">
        <f t="shared" si="29"/>
        <v>1058.59</v>
      </c>
      <c r="M130" s="21">
        <f t="shared" si="30"/>
        <v>149.96</v>
      </c>
      <c r="N130" s="22">
        <f t="shared" si="31"/>
        <v>1208.55</v>
      </c>
    </row>
    <row r="131" spans="1:14" ht="15" customHeight="1">
      <c r="A131" s="11">
        <v>120</v>
      </c>
      <c r="B131" s="23" t="s">
        <v>138</v>
      </c>
      <c r="C131" s="85">
        <v>80</v>
      </c>
      <c r="D131" s="85">
        <v>12</v>
      </c>
      <c r="E131" s="25">
        <f t="shared" si="24"/>
        <v>92</v>
      </c>
      <c r="F131" s="85">
        <v>108</v>
      </c>
      <c r="G131" s="85">
        <v>19</v>
      </c>
      <c r="H131" s="25">
        <f t="shared" si="25"/>
        <v>127</v>
      </c>
      <c r="I131" s="19">
        <f t="shared" si="26"/>
        <v>28</v>
      </c>
      <c r="J131" s="19">
        <f t="shared" si="27"/>
        <v>7</v>
      </c>
      <c r="K131" s="20">
        <f t="shared" si="28"/>
        <v>35</v>
      </c>
      <c r="L131" s="21">
        <f t="shared" si="29"/>
        <v>134.12</v>
      </c>
      <c r="M131" s="21">
        <f t="shared" si="30"/>
        <v>11.41</v>
      </c>
      <c r="N131" s="22">
        <f t="shared" si="31"/>
        <v>145.53</v>
      </c>
    </row>
    <row r="132" spans="1:14" ht="15" customHeight="1">
      <c r="A132" s="11">
        <v>121</v>
      </c>
      <c r="B132" s="23" t="s">
        <v>139</v>
      </c>
      <c r="C132" s="85">
        <v>213</v>
      </c>
      <c r="D132" s="85">
        <v>196</v>
      </c>
      <c r="E132" s="25">
        <f t="shared" si="24"/>
        <v>409</v>
      </c>
      <c r="F132" s="85">
        <v>342</v>
      </c>
      <c r="G132" s="85">
        <v>249</v>
      </c>
      <c r="H132" s="25">
        <f t="shared" si="25"/>
        <v>591</v>
      </c>
      <c r="I132" s="19">
        <f t="shared" si="26"/>
        <v>129</v>
      </c>
      <c r="J132" s="19">
        <f t="shared" si="27"/>
        <v>53</v>
      </c>
      <c r="K132" s="20">
        <f t="shared" si="28"/>
        <v>182</v>
      </c>
      <c r="L132" s="21">
        <f t="shared" si="29"/>
        <v>617.91</v>
      </c>
      <c r="M132" s="21">
        <f t="shared" si="30"/>
        <v>86.39</v>
      </c>
      <c r="N132" s="22">
        <f t="shared" si="31"/>
        <v>704.3</v>
      </c>
    </row>
    <row r="133" spans="1:14" ht="15" customHeight="1">
      <c r="A133" s="11">
        <v>122</v>
      </c>
      <c r="B133" s="23" t="s">
        <v>140</v>
      </c>
      <c r="C133" s="85">
        <v>5</v>
      </c>
      <c r="D133" s="85">
        <v>0</v>
      </c>
      <c r="E133" s="25">
        <f t="shared" si="24"/>
        <v>5</v>
      </c>
      <c r="F133" s="85">
        <v>11</v>
      </c>
      <c r="G133" s="85">
        <v>0</v>
      </c>
      <c r="H133" s="25">
        <f t="shared" si="25"/>
        <v>11</v>
      </c>
      <c r="I133" s="19">
        <f t="shared" si="26"/>
        <v>6</v>
      </c>
      <c r="J133" s="19">
        <f t="shared" si="27"/>
        <v>0</v>
      </c>
      <c r="K133" s="20">
        <f t="shared" si="28"/>
        <v>6</v>
      </c>
      <c r="L133" s="21">
        <f t="shared" si="29"/>
        <v>28.74</v>
      </c>
      <c r="M133" s="21">
        <f t="shared" si="30"/>
        <v>0</v>
      </c>
      <c r="N133" s="22">
        <f t="shared" si="31"/>
        <v>28.74</v>
      </c>
    </row>
    <row r="134" spans="1:14" ht="15" customHeight="1">
      <c r="A134" s="11">
        <v>123</v>
      </c>
      <c r="B134" s="23" t="s">
        <v>141</v>
      </c>
      <c r="C134" s="85">
        <v>2361</v>
      </c>
      <c r="D134" s="85">
        <v>1081</v>
      </c>
      <c r="E134" s="25">
        <f t="shared" si="24"/>
        <v>3442</v>
      </c>
      <c r="F134" s="85">
        <v>2520</v>
      </c>
      <c r="G134" s="85">
        <v>1130</v>
      </c>
      <c r="H134" s="25">
        <f t="shared" si="25"/>
        <v>3650</v>
      </c>
      <c r="I134" s="19">
        <f t="shared" si="26"/>
        <v>159</v>
      </c>
      <c r="J134" s="19">
        <f t="shared" si="27"/>
        <v>49</v>
      </c>
      <c r="K134" s="20">
        <f t="shared" si="28"/>
        <v>208</v>
      </c>
      <c r="L134" s="21">
        <f t="shared" si="29"/>
        <v>761.61</v>
      </c>
      <c r="M134" s="21">
        <f t="shared" si="30"/>
        <v>79.87</v>
      </c>
      <c r="N134" s="22">
        <f t="shared" si="31"/>
        <v>841.48</v>
      </c>
    </row>
    <row r="135" spans="1:14" ht="15" customHeight="1">
      <c r="A135" s="11">
        <v>124</v>
      </c>
      <c r="B135" s="23" t="s">
        <v>142</v>
      </c>
      <c r="C135" s="85">
        <v>1039</v>
      </c>
      <c r="D135" s="85">
        <v>395</v>
      </c>
      <c r="E135" s="25">
        <f t="shared" si="24"/>
        <v>1434</v>
      </c>
      <c r="F135" s="85">
        <v>1218</v>
      </c>
      <c r="G135" s="85">
        <v>426</v>
      </c>
      <c r="H135" s="25">
        <f t="shared" si="25"/>
        <v>1644</v>
      </c>
      <c r="I135" s="19">
        <f t="shared" si="26"/>
        <v>179</v>
      </c>
      <c r="J135" s="19">
        <f t="shared" si="27"/>
        <v>31</v>
      </c>
      <c r="K135" s="20">
        <f t="shared" si="28"/>
        <v>210</v>
      </c>
      <c r="L135" s="21">
        <f t="shared" si="29"/>
        <v>857.41</v>
      </c>
      <c r="M135" s="21">
        <f t="shared" si="30"/>
        <v>50.53</v>
      </c>
      <c r="N135" s="22">
        <f t="shared" si="31"/>
        <v>907.94</v>
      </c>
    </row>
    <row r="136" spans="1:14" ht="15" customHeight="1">
      <c r="A136" s="11">
        <v>125</v>
      </c>
      <c r="B136" s="23" t="s">
        <v>143</v>
      </c>
      <c r="C136" s="85">
        <v>825</v>
      </c>
      <c r="D136" s="85">
        <v>206</v>
      </c>
      <c r="E136" s="25">
        <f t="shared" si="24"/>
        <v>1031</v>
      </c>
      <c r="F136" s="85">
        <v>1136</v>
      </c>
      <c r="G136" s="85">
        <v>280</v>
      </c>
      <c r="H136" s="25">
        <f t="shared" si="25"/>
        <v>1416</v>
      </c>
      <c r="I136" s="19">
        <f t="shared" si="26"/>
        <v>311</v>
      </c>
      <c r="J136" s="19">
        <f t="shared" si="27"/>
        <v>74</v>
      </c>
      <c r="K136" s="20">
        <f t="shared" si="28"/>
        <v>385</v>
      </c>
      <c r="L136" s="21">
        <f t="shared" si="29"/>
        <v>1489.69</v>
      </c>
      <c r="M136" s="21">
        <f t="shared" si="30"/>
        <v>120.62</v>
      </c>
      <c r="N136" s="22">
        <f t="shared" si="31"/>
        <v>1610.31</v>
      </c>
    </row>
    <row r="137" spans="1:14" ht="15" customHeight="1">
      <c r="A137" s="11">
        <v>126</v>
      </c>
      <c r="B137" s="23" t="s">
        <v>144</v>
      </c>
      <c r="C137" s="85">
        <v>1456</v>
      </c>
      <c r="D137" s="85">
        <v>679</v>
      </c>
      <c r="E137" s="25">
        <f t="shared" si="24"/>
        <v>2135</v>
      </c>
      <c r="F137" s="85">
        <v>1592</v>
      </c>
      <c r="G137" s="85">
        <v>742</v>
      </c>
      <c r="H137" s="25">
        <f t="shared" si="25"/>
        <v>2334</v>
      </c>
      <c r="I137" s="19">
        <f t="shared" si="26"/>
        <v>136</v>
      </c>
      <c r="J137" s="19">
        <f t="shared" si="27"/>
        <v>63</v>
      </c>
      <c r="K137" s="20">
        <f t="shared" si="28"/>
        <v>199</v>
      </c>
      <c r="L137" s="21">
        <f t="shared" si="29"/>
        <v>651.44</v>
      </c>
      <c r="M137" s="21">
        <f t="shared" si="30"/>
        <v>102.69</v>
      </c>
      <c r="N137" s="22">
        <f t="shared" si="31"/>
        <v>754.13</v>
      </c>
    </row>
    <row r="138" spans="1:14" ht="15" customHeight="1">
      <c r="A138" s="11">
        <v>127</v>
      </c>
      <c r="B138" s="23" t="s">
        <v>145</v>
      </c>
      <c r="C138" s="85">
        <v>5797</v>
      </c>
      <c r="D138" s="85">
        <v>2971</v>
      </c>
      <c r="E138" s="25">
        <f t="shared" si="24"/>
        <v>8768</v>
      </c>
      <c r="F138" s="85">
        <v>5990</v>
      </c>
      <c r="G138" s="85">
        <v>3066</v>
      </c>
      <c r="H138" s="25">
        <f t="shared" si="25"/>
        <v>9056</v>
      </c>
      <c r="I138" s="19">
        <f t="shared" si="26"/>
        <v>193</v>
      </c>
      <c r="J138" s="19">
        <f t="shared" si="27"/>
        <v>95</v>
      </c>
      <c r="K138" s="20">
        <f t="shared" si="28"/>
        <v>288</v>
      </c>
      <c r="L138" s="21">
        <f t="shared" si="29"/>
        <v>924.47</v>
      </c>
      <c r="M138" s="21">
        <f t="shared" si="30"/>
        <v>154.85</v>
      </c>
      <c r="N138" s="22">
        <f t="shared" si="31"/>
        <v>1079.32</v>
      </c>
    </row>
    <row r="139" spans="1:14" ht="15" customHeight="1">
      <c r="A139" s="11">
        <v>128</v>
      </c>
      <c r="B139" s="23" t="s">
        <v>146</v>
      </c>
      <c r="C139" s="85">
        <v>910</v>
      </c>
      <c r="D139" s="85">
        <v>281</v>
      </c>
      <c r="E139" s="25">
        <f t="shared" si="24"/>
        <v>1191</v>
      </c>
      <c r="F139" s="85">
        <v>1140</v>
      </c>
      <c r="G139" s="85">
        <v>363</v>
      </c>
      <c r="H139" s="25">
        <f t="shared" si="25"/>
        <v>1503</v>
      </c>
      <c r="I139" s="19">
        <f t="shared" si="26"/>
        <v>230</v>
      </c>
      <c r="J139" s="19">
        <f t="shared" si="27"/>
        <v>82</v>
      </c>
      <c r="K139" s="20">
        <f t="shared" si="28"/>
        <v>312</v>
      </c>
      <c r="L139" s="21">
        <f t="shared" si="29"/>
        <v>1101.7</v>
      </c>
      <c r="M139" s="21">
        <f t="shared" si="30"/>
        <v>133.66</v>
      </c>
      <c r="N139" s="22">
        <f t="shared" si="31"/>
        <v>1235.36</v>
      </c>
    </row>
    <row r="140" spans="1:14" ht="15" customHeight="1">
      <c r="A140" s="26">
        <v>129</v>
      </c>
      <c r="B140" s="27" t="s">
        <v>147</v>
      </c>
      <c r="C140" s="86">
        <v>0</v>
      </c>
      <c r="D140" s="86">
        <v>0</v>
      </c>
      <c r="E140" s="28">
        <f aca="true" t="shared" si="32" ref="E140:E171">C140+D140</f>
        <v>0</v>
      </c>
      <c r="F140" s="86">
        <v>0</v>
      </c>
      <c r="G140" s="86">
        <v>0</v>
      </c>
      <c r="H140" s="28">
        <f aca="true" t="shared" si="33" ref="H140:H171">F140+G140</f>
        <v>0</v>
      </c>
      <c r="I140" s="19">
        <f aca="true" t="shared" si="34" ref="I140:I171">F140-C140</f>
        <v>0</v>
      </c>
      <c r="J140" s="19">
        <f aca="true" t="shared" si="35" ref="J140:J171">G140-D140</f>
        <v>0</v>
      </c>
      <c r="K140" s="20">
        <f aca="true" t="shared" si="36" ref="K140:K171">H140-E140</f>
        <v>0</v>
      </c>
      <c r="L140" s="29">
        <f aca="true" t="shared" si="37" ref="L140:L171">I140*$D$6</f>
        <v>0</v>
      </c>
      <c r="M140" s="29">
        <f aca="true" t="shared" si="38" ref="M140:M171">J140*$D$7</f>
        <v>0</v>
      </c>
      <c r="N140" s="30">
        <f aca="true" t="shared" si="39" ref="N140:N171">M140+L140</f>
        <v>0</v>
      </c>
    </row>
    <row r="141" spans="1:14" ht="15" customHeight="1">
      <c r="A141" s="31">
        <v>130</v>
      </c>
      <c r="B141" s="32" t="s">
        <v>148</v>
      </c>
      <c r="C141" s="87">
        <v>431</v>
      </c>
      <c r="D141" s="88">
        <v>296</v>
      </c>
      <c r="E141" s="33">
        <f t="shared" si="32"/>
        <v>727</v>
      </c>
      <c r="F141" s="88">
        <v>550</v>
      </c>
      <c r="G141" s="88">
        <v>355</v>
      </c>
      <c r="H141" s="33">
        <f t="shared" si="33"/>
        <v>905</v>
      </c>
      <c r="I141" s="19">
        <f t="shared" si="34"/>
        <v>119</v>
      </c>
      <c r="J141" s="19">
        <f t="shared" si="35"/>
        <v>59</v>
      </c>
      <c r="K141" s="20">
        <f t="shared" si="36"/>
        <v>178</v>
      </c>
      <c r="L141" s="29">
        <f t="shared" si="37"/>
        <v>570.01</v>
      </c>
      <c r="M141" s="29">
        <f t="shared" si="38"/>
        <v>96.17</v>
      </c>
      <c r="N141" s="30">
        <f t="shared" si="39"/>
        <v>666.18</v>
      </c>
    </row>
    <row r="142" spans="1:14" ht="15" customHeight="1">
      <c r="A142" s="34">
        <v>131</v>
      </c>
      <c r="B142" s="35" t="s">
        <v>149</v>
      </c>
      <c r="C142" s="89">
        <v>521</v>
      </c>
      <c r="D142" s="85">
        <v>154</v>
      </c>
      <c r="E142" s="25">
        <f t="shared" si="32"/>
        <v>675</v>
      </c>
      <c r="F142" s="85">
        <v>717</v>
      </c>
      <c r="G142" s="85">
        <v>203</v>
      </c>
      <c r="H142" s="25">
        <f t="shared" si="33"/>
        <v>920</v>
      </c>
      <c r="I142" s="19">
        <f t="shared" si="34"/>
        <v>196</v>
      </c>
      <c r="J142" s="19">
        <f t="shared" si="35"/>
        <v>49</v>
      </c>
      <c r="K142" s="20">
        <f t="shared" si="36"/>
        <v>245</v>
      </c>
      <c r="L142" s="29">
        <f t="shared" si="37"/>
        <v>938.84</v>
      </c>
      <c r="M142" s="29">
        <f t="shared" si="38"/>
        <v>79.87</v>
      </c>
      <c r="N142" s="30">
        <f t="shared" si="39"/>
        <v>1018.71</v>
      </c>
    </row>
    <row r="143" spans="1:14" ht="15" customHeight="1">
      <c r="A143" s="34">
        <v>132</v>
      </c>
      <c r="B143" s="35" t="s">
        <v>150</v>
      </c>
      <c r="C143" s="89">
        <v>41</v>
      </c>
      <c r="D143" s="85">
        <v>14</v>
      </c>
      <c r="E143" s="25">
        <f t="shared" si="32"/>
        <v>55</v>
      </c>
      <c r="F143" s="85">
        <v>81</v>
      </c>
      <c r="G143" s="85">
        <v>27</v>
      </c>
      <c r="H143" s="25">
        <f t="shared" si="33"/>
        <v>108</v>
      </c>
      <c r="I143" s="19">
        <f t="shared" si="34"/>
        <v>40</v>
      </c>
      <c r="J143" s="19">
        <f t="shared" si="35"/>
        <v>13</v>
      </c>
      <c r="K143" s="20">
        <f t="shared" si="36"/>
        <v>53</v>
      </c>
      <c r="L143" s="29">
        <f t="shared" si="37"/>
        <v>191.6</v>
      </c>
      <c r="M143" s="29">
        <f t="shared" si="38"/>
        <v>21.19</v>
      </c>
      <c r="N143" s="30">
        <f t="shared" si="39"/>
        <v>212.79</v>
      </c>
    </row>
    <row r="144" spans="1:14" ht="15" customHeight="1">
      <c r="A144" s="34">
        <v>133</v>
      </c>
      <c r="B144" s="35" t="s">
        <v>151</v>
      </c>
      <c r="C144" s="89">
        <v>118</v>
      </c>
      <c r="D144" s="85">
        <v>64</v>
      </c>
      <c r="E144" s="25">
        <f t="shared" si="32"/>
        <v>182</v>
      </c>
      <c r="F144" s="85">
        <v>146</v>
      </c>
      <c r="G144" s="85">
        <v>79</v>
      </c>
      <c r="H144" s="25">
        <f t="shared" si="33"/>
        <v>225</v>
      </c>
      <c r="I144" s="19">
        <f t="shared" si="34"/>
        <v>28</v>
      </c>
      <c r="J144" s="19">
        <f t="shared" si="35"/>
        <v>15</v>
      </c>
      <c r="K144" s="20">
        <f t="shared" si="36"/>
        <v>43</v>
      </c>
      <c r="L144" s="29">
        <f t="shared" si="37"/>
        <v>134.12</v>
      </c>
      <c r="M144" s="29">
        <f t="shared" si="38"/>
        <v>24.45</v>
      </c>
      <c r="N144" s="30">
        <f t="shared" si="39"/>
        <v>158.57</v>
      </c>
    </row>
    <row r="145" spans="1:14" ht="15" customHeight="1">
      <c r="A145" s="34">
        <v>134</v>
      </c>
      <c r="B145" s="35" t="s">
        <v>152</v>
      </c>
      <c r="C145" s="89">
        <v>269</v>
      </c>
      <c r="D145" s="85">
        <v>195</v>
      </c>
      <c r="E145" s="25">
        <f t="shared" si="32"/>
        <v>464</v>
      </c>
      <c r="F145" s="85">
        <v>388</v>
      </c>
      <c r="G145" s="85">
        <v>265</v>
      </c>
      <c r="H145" s="25">
        <f t="shared" si="33"/>
        <v>653</v>
      </c>
      <c r="I145" s="19">
        <f t="shared" si="34"/>
        <v>119</v>
      </c>
      <c r="J145" s="19">
        <f t="shared" si="35"/>
        <v>70</v>
      </c>
      <c r="K145" s="20">
        <f t="shared" si="36"/>
        <v>189</v>
      </c>
      <c r="L145" s="29">
        <f t="shared" si="37"/>
        <v>570.01</v>
      </c>
      <c r="M145" s="29">
        <f t="shared" si="38"/>
        <v>114.1</v>
      </c>
      <c r="N145" s="30">
        <f t="shared" si="39"/>
        <v>684.11</v>
      </c>
    </row>
    <row r="146" spans="1:14" ht="15" customHeight="1">
      <c r="A146" s="34">
        <v>135</v>
      </c>
      <c r="B146" s="35" t="s">
        <v>153</v>
      </c>
      <c r="C146" s="89">
        <v>164</v>
      </c>
      <c r="D146" s="85">
        <v>14</v>
      </c>
      <c r="E146" s="25">
        <f t="shared" si="32"/>
        <v>178</v>
      </c>
      <c r="F146" s="85">
        <v>295</v>
      </c>
      <c r="G146" s="85">
        <v>23</v>
      </c>
      <c r="H146" s="25">
        <f t="shared" si="33"/>
        <v>318</v>
      </c>
      <c r="I146" s="19">
        <f t="shared" si="34"/>
        <v>131</v>
      </c>
      <c r="J146" s="19">
        <f t="shared" si="35"/>
        <v>9</v>
      </c>
      <c r="K146" s="20">
        <f t="shared" si="36"/>
        <v>140</v>
      </c>
      <c r="L146" s="29">
        <f t="shared" si="37"/>
        <v>627.49</v>
      </c>
      <c r="M146" s="29">
        <f t="shared" si="38"/>
        <v>14.67</v>
      </c>
      <c r="N146" s="30">
        <f t="shared" si="39"/>
        <v>642.16</v>
      </c>
    </row>
    <row r="147" spans="1:14" ht="15" customHeight="1">
      <c r="A147" s="34">
        <v>136</v>
      </c>
      <c r="B147" s="35" t="s">
        <v>154</v>
      </c>
      <c r="C147" s="89">
        <v>40</v>
      </c>
      <c r="D147" s="85">
        <v>36</v>
      </c>
      <c r="E147" s="25">
        <f t="shared" si="32"/>
        <v>76</v>
      </c>
      <c r="F147" s="85">
        <v>76</v>
      </c>
      <c r="G147" s="85">
        <v>47</v>
      </c>
      <c r="H147" s="25">
        <f t="shared" si="33"/>
        <v>123</v>
      </c>
      <c r="I147" s="19">
        <f t="shared" si="34"/>
        <v>36</v>
      </c>
      <c r="J147" s="19">
        <f t="shared" si="35"/>
        <v>11</v>
      </c>
      <c r="K147" s="20">
        <f t="shared" si="36"/>
        <v>47</v>
      </c>
      <c r="L147" s="29">
        <f t="shared" si="37"/>
        <v>172.44</v>
      </c>
      <c r="M147" s="29">
        <f t="shared" si="38"/>
        <v>17.93</v>
      </c>
      <c r="N147" s="30">
        <f t="shared" si="39"/>
        <v>190.37</v>
      </c>
    </row>
    <row r="148" spans="1:14" ht="15" customHeight="1">
      <c r="A148" s="34">
        <v>137</v>
      </c>
      <c r="B148" s="35" t="s">
        <v>155</v>
      </c>
      <c r="C148" s="89">
        <v>1320</v>
      </c>
      <c r="D148" s="85">
        <v>549</v>
      </c>
      <c r="E148" s="25">
        <f t="shared" si="32"/>
        <v>1869</v>
      </c>
      <c r="F148" s="85">
        <v>1470</v>
      </c>
      <c r="G148" s="85">
        <v>594</v>
      </c>
      <c r="H148" s="25">
        <f t="shared" si="33"/>
        <v>2064</v>
      </c>
      <c r="I148" s="19">
        <f t="shared" si="34"/>
        <v>150</v>
      </c>
      <c r="J148" s="19">
        <f t="shared" si="35"/>
        <v>45</v>
      </c>
      <c r="K148" s="20">
        <f t="shared" si="36"/>
        <v>195</v>
      </c>
      <c r="L148" s="29">
        <f t="shared" si="37"/>
        <v>718.5</v>
      </c>
      <c r="M148" s="29">
        <f t="shared" si="38"/>
        <v>73.35</v>
      </c>
      <c r="N148" s="30">
        <f t="shared" si="39"/>
        <v>791.85</v>
      </c>
    </row>
    <row r="149" spans="1:14" ht="15" customHeight="1">
      <c r="A149" s="34">
        <v>138</v>
      </c>
      <c r="B149" s="35" t="s">
        <v>156</v>
      </c>
      <c r="C149" s="89">
        <v>1423</v>
      </c>
      <c r="D149" s="85">
        <v>485</v>
      </c>
      <c r="E149" s="25">
        <f t="shared" si="32"/>
        <v>1908</v>
      </c>
      <c r="F149" s="85">
        <v>1683</v>
      </c>
      <c r="G149" s="85">
        <v>533</v>
      </c>
      <c r="H149" s="25">
        <f t="shared" si="33"/>
        <v>2216</v>
      </c>
      <c r="I149" s="19">
        <f t="shared" si="34"/>
        <v>260</v>
      </c>
      <c r="J149" s="19">
        <f t="shared" si="35"/>
        <v>48</v>
      </c>
      <c r="K149" s="20">
        <f t="shared" si="36"/>
        <v>308</v>
      </c>
      <c r="L149" s="29">
        <f t="shared" si="37"/>
        <v>1245.4</v>
      </c>
      <c r="M149" s="29">
        <f t="shared" si="38"/>
        <v>78.24</v>
      </c>
      <c r="N149" s="30">
        <f t="shared" si="39"/>
        <v>1323.64</v>
      </c>
    </row>
    <row r="150" spans="1:14" ht="15" customHeight="1">
      <c r="A150" s="34">
        <v>139</v>
      </c>
      <c r="B150" s="35" t="s">
        <v>157</v>
      </c>
      <c r="C150" s="89">
        <v>2192</v>
      </c>
      <c r="D150" s="85">
        <v>3500</v>
      </c>
      <c r="E150" s="25">
        <f t="shared" si="32"/>
        <v>5692</v>
      </c>
      <c r="F150" s="85">
        <v>2366</v>
      </c>
      <c r="G150" s="85">
        <v>3601</v>
      </c>
      <c r="H150" s="25">
        <f t="shared" si="33"/>
        <v>5967</v>
      </c>
      <c r="I150" s="19">
        <f t="shared" si="34"/>
        <v>174</v>
      </c>
      <c r="J150" s="19">
        <f t="shared" si="35"/>
        <v>101</v>
      </c>
      <c r="K150" s="20">
        <f t="shared" si="36"/>
        <v>275</v>
      </c>
      <c r="L150" s="29">
        <f t="shared" si="37"/>
        <v>833.46</v>
      </c>
      <c r="M150" s="29">
        <f t="shared" si="38"/>
        <v>164.63</v>
      </c>
      <c r="N150" s="30">
        <f t="shared" si="39"/>
        <v>998.09</v>
      </c>
    </row>
    <row r="151" spans="1:14" ht="15" customHeight="1">
      <c r="A151" s="34">
        <v>140</v>
      </c>
      <c r="B151" s="35" t="s">
        <v>158</v>
      </c>
      <c r="C151" s="89">
        <v>278</v>
      </c>
      <c r="D151" s="85">
        <v>134</v>
      </c>
      <c r="E151" s="25">
        <f t="shared" si="32"/>
        <v>412</v>
      </c>
      <c r="F151" s="85">
        <v>278</v>
      </c>
      <c r="G151" s="85">
        <v>134</v>
      </c>
      <c r="H151" s="25">
        <f t="shared" si="33"/>
        <v>412</v>
      </c>
      <c r="I151" s="19">
        <f t="shared" si="34"/>
        <v>0</v>
      </c>
      <c r="J151" s="19">
        <f t="shared" si="35"/>
        <v>0</v>
      </c>
      <c r="K151" s="20">
        <f t="shared" si="36"/>
        <v>0</v>
      </c>
      <c r="L151" s="29">
        <f t="shared" si="37"/>
        <v>0</v>
      </c>
      <c r="M151" s="29">
        <f t="shared" si="38"/>
        <v>0</v>
      </c>
      <c r="N151" s="30">
        <f t="shared" si="39"/>
        <v>0</v>
      </c>
    </row>
    <row r="152" spans="1:14" ht="15" customHeight="1">
      <c r="A152" s="34">
        <v>141</v>
      </c>
      <c r="B152" s="35" t="s">
        <v>159</v>
      </c>
      <c r="C152" s="89">
        <v>1874</v>
      </c>
      <c r="D152" s="85">
        <v>525</v>
      </c>
      <c r="E152" s="25">
        <f t="shared" si="32"/>
        <v>2399</v>
      </c>
      <c r="F152" s="85">
        <v>2539</v>
      </c>
      <c r="G152" s="85">
        <v>660</v>
      </c>
      <c r="H152" s="25">
        <f t="shared" si="33"/>
        <v>3199</v>
      </c>
      <c r="I152" s="19">
        <f t="shared" si="34"/>
        <v>665</v>
      </c>
      <c r="J152" s="19">
        <f t="shared" si="35"/>
        <v>135</v>
      </c>
      <c r="K152" s="20">
        <f t="shared" si="36"/>
        <v>800</v>
      </c>
      <c r="L152" s="29">
        <f t="shared" si="37"/>
        <v>3185.35</v>
      </c>
      <c r="M152" s="29">
        <f t="shared" si="38"/>
        <v>220.05</v>
      </c>
      <c r="N152" s="30">
        <f t="shared" si="39"/>
        <v>3405.4</v>
      </c>
    </row>
    <row r="153" spans="1:14" ht="15" customHeight="1">
      <c r="A153" s="34">
        <v>142</v>
      </c>
      <c r="B153" s="35" t="s">
        <v>160</v>
      </c>
      <c r="C153" s="89">
        <v>0</v>
      </c>
      <c r="D153" s="85">
        <v>0</v>
      </c>
      <c r="E153" s="25">
        <f t="shared" si="32"/>
        <v>0</v>
      </c>
      <c r="F153" s="85">
        <v>0</v>
      </c>
      <c r="G153" s="85">
        <v>0</v>
      </c>
      <c r="H153" s="25">
        <f t="shared" si="33"/>
        <v>0</v>
      </c>
      <c r="I153" s="19">
        <f t="shared" si="34"/>
        <v>0</v>
      </c>
      <c r="J153" s="19">
        <f t="shared" si="35"/>
        <v>0</v>
      </c>
      <c r="K153" s="20">
        <f t="shared" si="36"/>
        <v>0</v>
      </c>
      <c r="L153" s="29">
        <f t="shared" si="37"/>
        <v>0</v>
      </c>
      <c r="M153" s="29">
        <f t="shared" si="38"/>
        <v>0</v>
      </c>
      <c r="N153" s="30">
        <f t="shared" si="39"/>
        <v>0</v>
      </c>
    </row>
    <row r="154" spans="1:14" ht="15" customHeight="1">
      <c r="A154" s="34">
        <v>143</v>
      </c>
      <c r="B154" s="35" t="s">
        <v>161</v>
      </c>
      <c r="C154" s="89">
        <v>441</v>
      </c>
      <c r="D154" s="85">
        <v>161</v>
      </c>
      <c r="E154" s="25">
        <f t="shared" si="32"/>
        <v>602</v>
      </c>
      <c r="F154" s="85">
        <v>529</v>
      </c>
      <c r="G154" s="85">
        <v>194</v>
      </c>
      <c r="H154" s="25">
        <f t="shared" si="33"/>
        <v>723</v>
      </c>
      <c r="I154" s="19">
        <f t="shared" si="34"/>
        <v>88</v>
      </c>
      <c r="J154" s="19">
        <f t="shared" si="35"/>
        <v>33</v>
      </c>
      <c r="K154" s="20">
        <f t="shared" si="36"/>
        <v>121</v>
      </c>
      <c r="L154" s="29">
        <f t="shared" si="37"/>
        <v>421.52</v>
      </c>
      <c r="M154" s="29">
        <f t="shared" si="38"/>
        <v>53.79</v>
      </c>
      <c r="N154" s="30">
        <f t="shared" si="39"/>
        <v>475.31</v>
      </c>
    </row>
    <row r="155" spans="1:14" ht="15" customHeight="1">
      <c r="A155" s="34">
        <v>144</v>
      </c>
      <c r="B155" s="35" t="s">
        <v>162</v>
      </c>
      <c r="C155" s="89">
        <v>606</v>
      </c>
      <c r="D155" s="85">
        <v>387</v>
      </c>
      <c r="E155" s="25">
        <f t="shared" si="32"/>
        <v>993</v>
      </c>
      <c r="F155" s="85">
        <v>824</v>
      </c>
      <c r="G155" s="85">
        <v>527</v>
      </c>
      <c r="H155" s="25">
        <f t="shared" si="33"/>
        <v>1351</v>
      </c>
      <c r="I155" s="19">
        <f t="shared" si="34"/>
        <v>218</v>
      </c>
      <c r="J155" s="19">
        <f t="shared" si="35"/>
        <v>140</v>
      </c>
      <c r="K155" s="20">
        <f t="shared" si="36"/>
        <v>358</v>
      </c>
      <c r="L155" s="29">
        <f t="shared" si="37"/>
        <v>1044.22</v>
      </c>
      <c r="M155" s="29">
        <f t="shared" si="38"/>
        <v>228.2</v>
      </c>
      <c r="N155" s="30">
        <f t="shared" si="39"/>
        <v>1272.42</v>
      </c>
    </row>
    <row r="156" spans="1:14" ht="15" customHeight="1">
      <c r="A156" s="34">
        <v>145</v>
      </c>
      <c r="B156" s="35" t="s">
        <v>163</v>
      </c>
      <c r="C156" s="89">
        <v>725</v>
      </c>
      <c r="D156" s="85">
        <v>174</v>
      </c>
      <c r="E156" s="25">
        <f t="shared" si="32"/>
        <v>899</v>
      </c>
      <c r="F156" s="85">
        <v>950</v>
      </c>
      <c r="G156" s="85">
        <v>211</v>
      </c>
      <c r="H156" s="25">
        <f t="shared" si="33"/>
        <v>1161</v>
      </c>
      <c r="I156" s="19">
        <f t="shared" si="34"/>
        <v>225</v>
      </c>
      <c r="J156" s="19">
        <f t="shared" si="35"/>
        <v>37</v>
      </c>
      <c r="K156" s="20">
        <f t="shared" si="36"/>
        <v>262</v>
      </c>
      <c r="L156" s="29">
        <f t="shared" si="37"/>
        <v>1077.75</v>
      </c>
      <c r="M156" s="29">
        <f t="shared" si="38"/>
        <v>60.31</v>
      </c>
      <c r="N156" s="30">
        <f t="shared" si="39"/>
        <v>1138.06</v>
      </c>
    </row>
    <row r="157" spans="1:14" ht="15" customHeight="1">
      <c r="A157" s="34">
        <v>146</v>
      </c>
      <c r="B157" s="35" t="s">
        <v>164</v>
      </c>
      <c r="C157" s="89">
        <v>716</v>
      </c>
      <c r="D157" s="85">
        <v>214</v>
      </c>
      <c r="E157" s="25">
        <f t="shared" si="32"/>
        <v>930</v>
      </c>
      <c r="F157" s="85">
        <v>1093</v>
      </c>
      <c r="G157" s="85">
        <v>286</v>
      </c>
      <c r="H157" s="25">
        <f t="shared" si="33"/>
        <v>1379</v>
      </c>
      <c r="I157" s="19">
        <f t="shared" si="34"/>
        <v>377</v>
      </c>
      <c r="J157" s="19">
        <f t="shared" si="35"/>
        <v>72</v>
      </c>
      <c r="K157" s="20">
        <f t="shared" si="36"/>
        <v>449</v>
      </c>
      <c r="L157" s="29">
        <f t="shared" si="37"/>
        <v>1805.83</v>
      </c>
      <c r="M157" s="29">
        <f t="shared" si="38"/>
        <v>117.36</v>
      </c>
      <c r="N157" s="30">
        <f t="shared" si="39"/>
        <v>1923.19</v>
      </c>
    </row>
    <row r="158" spans="1:14" ht="15" customHeight="1">
      <c r="A158" s="34">
        <v>147</v>
      </c>
      <c r="B158" s="35" t="s">
        <v>165</v>
      </c>
      <c r="C158" s="89">
        <v>363</v>
      </c>
      <c r="D158" s="85">
        <v>171</v>
      </c>
      <c r="E158" s="25">
        <f t="shared" si="32"/>
        <v>534</v>
      </c>
      <c r="F158" s="85">
        <v>409</v>
      </c>
      <c r="G158" s="85">
        <v>185</v>
      </c>
      <c r="H158" s="25">
        <f t="shared" si="33"/>
        <v>594</v>
      </c>
      <c r="I158" s="19">
        <f t="shared" si="34"/>
        <v>46</v>
      </c>
      <c r="J158" s="19">
        <f t="shared" si="35"/>
        <v>14</v>
      </c>
      <c r="K158" s="20">
        <f t="shared" si="36"/>
        <v>60</v>
      </c>
      <c r="L158" s="29">
        <f t="shared" si="37"/>
        <v>220.34</v>
      </c>
      <c r="M158" s="29">
        <f t="shared" si="38"/>
        <v>22.82</v>
      </c>
      <c r="N158" s="30">
        <f t="shared" si="39"/>
        <v>243.16</v>
      </c>
    </row>
    <row r="159" spans="1:14" ht="15" customHeight="1">
      <c r="A159" s="34">
        <v>148</v>
      </c>
      <c r="B159" s="35" t="s">
        <v>166</v>
      </c>
      <c r="C159" s="89">
        <v>1322</v>
      </c>
      <c r="D159" s="85">
        <v>739</v>
      </c>
      <c r="E159" s="25">
        <f t="shared" si="32"/>
        <v>2061</v>
      </c>
      <c r="F159" s="85">
        <v>1322</v>
      </c>
      <c r="G159" s="85">
        <v>739</v>
      </c>
      <c r="H159" s="25">
        <f t="shared" si="33"/>
        <v>2061</v>
      </c>
      <c r="I159" s="19">
        <f t="shared" si="34"/>
        <v>0</v>
      </c>
      <c r="J159" s="19">
        <f t="shared" si="35"/>
        <v>0</v>
      </c>
      <c r="K159" s="20">
        <f t="shared" si="36"/>
        <v>0</v>
      </c>
      <c r="L159" s="29">
        <f t="shared" si="37"/>
        <v>0</v>
      </c>
      <c r="M159" s="29">
        <f t="shared" si="38"/>
        <v>0</v>
      </c>
      <c r="N159" s="30">
        <f t="shared" si="39"/>
        <v>0</v>
      </c>
    </row>
    <row r="160" spans="1:14" ht="15" customHeight="1">
      <c r="A160" s="34">
        <v>149</v>
      </c>
      <c r="B160" s="35" t="s">
        <v>167</v>
      </c>
      <c r="C160" s="89">
        <v>133</v>
      </c>
      <c r="D160" s="85">
        <v>38</v>
      </c>
      <c r="E160" s="25">
        <f t="shared" si="32"/>
        <v>171</v>
      </c>
      <c r="F160" s="85">
        <v>305</v>
      </c>
      <c r="G160" s="85">
        <v>85</v>
      </c>
      <c r="H160" s="25">
        <f t="shared" si="33"/>
        <v>390</v>
      </c>
      <c r="I160" s="19">
        <f t="shared" si="34"/>
        <v>172</v>
      </c>
      <c r="J160" s="19">
        <f t="shared" si="35"/>
        <v>47</v>
      </c>
      <c r="K160" s="20">
        <f t="shared" si="36"/>
        <v>219</v>
      </c>
      <c r="L160" s="29">
        <f t="shared" si="37"/>
        <v>823.88</v>
      </c>
      <c r="M160" s="29">
        <f t="shared" si="38"/>
        <v>76.61</v>
      </c>
      <c r="N160" s="30">
        <f t="shared" si="39"/>
        <v>900.49</v>
      </c>
    </row>
    <row r="161" spans="1:14" ht="15" customHeight="1">
      <c r="A161" s="34">
        <v>150</v>
      </c>
      <c r="B161" s="35" t="s">
        <v>168</v>
      </c>
      <c r="C161" s="89">
        <v>608</v>
      </c>
      <c r="D161" s="85">
        <v>471</v>
      </c>
      <c r="E161" s="25">
        <f t="shared" si="32"/>
        <v>1079</v>
      </c>
      <c r="F161" s="85">
        <v>759</v>
      </c>
      <c r="G161" s="85">
        <v>577</v>
      </c>
      <c r="H161" s="25">
        <f t="shared" si="33"/>
        <v>1336</v>
      </c>
      <c r="I161" s="19">
        <f t="shared" si="34"/>
        <v>151</v>
      </c>
      <c r="J161" s="19">
        <f t="shared" si="35"/>
        <v>106</v>
      </c>
      <c r="K161" s="20">
        <f t="shared" si="36"/>
        <v>257</v>
      </c>
      <c r="L161" s="29">
        <f t="shared" si="37"/>
        <v>723.29</v>
      </c>
      <c r="M161" s="29">
        <f t="shared" si="38"/>
        <v>172.78</v>
      </c>
      <c r="N161" s="30">
        <f t="shared" si="39"/>
        <v>896.07</v>
      </c>
    </row>
    <row r="162" spans="1:14" ht="15" customHeight="1">
      <c r="A162" s="34">
        <v>151</v>
      </c>
      <c r="B162" s="35" t="s">
        <v>169</v>
      </c>
      <c r="C162" s="89">
        <v>748</v>
      </c>
      <c r="D162" s="85">
        <v>290</v>
      </c>
      <c r="E162" s="25">
        <f t="shared" si="32"/>
        <v>1038</v>
      </c>
      <c r="F162" s="85">
        <v>841</v>
      </c>
      <c r="G162" s="85">
        <v>310</v>
      </c>
      <c r="H162" s="25">
        <f t="shared" si="33"/>
        <v>1151</v>
      </c>
      <c r="I162" s="19">
        <f t="shared" si="34"/>
        <v>93</v>
      </c>
      <c r="J162" s="19">
        <f t="shared" si="35"/>
        <v>20</v>
      </c>
      <c r="K162" s="20">
        <f t="shared" si="36"/>
        <v>113</v>
      </c>
      <c r="L162" s="29">
        <f t="shared" si="37"/>
        <v>445.47</v>
      </c>
      <c r="M162" s="29">
        <f t="shared" si="38"/>
        <v>32.6</v>
      </c>
      <c r="N162" s="30">
        <f t="shared" si="39"/>
        <v>478.07</v>
      </c>
    </row>
    <row r="163" spans="1:14" ht="15" customHeight="1">
      <c r="A163" s="34">
        <v>152</v>
      </c>
      <c r="B163" s="35" t="s">
        <v>170</v>
      </c>
      <c r="C163" s="89">
        <v>0</v>
      </c>
      <c r="D163" s="85">
        <v>0</v>
      </c>
      <c r="E163" s="25">
        <f t="shared" si="32"/>
        <v>0</v>
      </c>
      <c r="F163" s="85">
        <v>0</v>
      </c>
      <c r="G163" s="85">
        <v>0</v>
      </c>
      <c r="H163" s="25">
        <f t="shared" si="33"/>
        <v>0</v>
      </c>
      <c r="I163" s="19">
        <f t="shared" si="34"/>
        <v>0</v>
      </c>
      <c r="J163" s="19">
        <f t="shared" si="35"/>
        <v>0</v>
      </c>
      <c r="K163" s="20">
        <f t="shared" si="36"/>
        <v>0</v>
      </c>
      <c r="L163" s="29">
        <f t="shared" si="37"/>
        <v>0</v>
      </c>
      <c r="M163" s="29">
        <f t="shared" si="38"/>
        <v>0</v>
      </c>
      <c r="N163" s="30">
        <f t="shared" si="39"/>
        <v>0</v>
      </c>
    </row>
    <row r="164" spans="1:14" ht="15" customHeight="1">
      <c r="A164" s="34">
        <v>153</v>
      </c>
      <c r="B164" s="35" t="s">
        <v>171</v>
      </c>
      <c r="C164" s="89">
        <v>60</v>
      </c>
      <c r="D164" s="85">
        <v>27</v>
      </c>
      <c r="E164" s="25">
        <f t="shared" si="32"/>
        <v>87</v>
      </c>
      <c r="F164" s="85">
        <v>81</v>
      </c>
      <c r="G164" s="85">
        <v>36</v>
      </c>
      <c r="H164" s="25">
        <f t="shared" si="33"/>
        <v>117</v>
      </c>
      <c r="I164" s="19">
        <f t="shared" si="34"/>
        <v>21</v>
      </c>
      <c r="J164" s="19">
        <f t="shared" si="35"/>
        <v>9</v>
      </c>
      <c r="K164" s="20">
        <f t="shared" si="36"/>
        <v>30</v>
      </c>
      <c r="L164" s="29">
        <f t="shared" si="37"/>
        <v>100.59</v>
      </c>
      <c r="M164" s="29">
        <f t="shared" si="38"/>
        <v>14.67</v>
      </c>
      <c r="N164" s="30">
        <f t="shared" si="39"/>
        <v>115.26</v>
      </c>
    </row>
    <row r="165" spans="1:14" ht="15" customHeight="1">
      <c r="A165" s="34">
        <v>154</v>
      </c>
      <c r="B165" s="35" t="s">
        <v>172</v>
      </c>
      <c r="C165" s="89">
        <v>246</v>
      </c>
      <c r="D165" s="85">
        <v>167</v>
      </c>
      <c r="E165" s="25">
        <f t="shared" si="32"/>
        <v>413</v>
      </c>
      <c r="F165" s="85">
        <v>324</v>
      </c>
      <c r="G165" s="85">
        <v>219</v>
      </c>
      <c r="H165" s="25">
        <f t="shared" si="33"/>
        <v>543</v>
      </c>
      <c r="I165" s="19">
        <f t="shared" si="34"/>
        <v>78</v>
      </c>
      <c r="J165" s="19">
        <f t="shared" si="35"/>
        <v>52</v>
      </c>
      <c r="K165" s="20">
        <f t="shared" si="36"/>
        <v>130</v>
      </c>
      <c r="L165" s="29">
        <f t="shared" si="37"/>
        <v>373.62</v>
      </c>
      <c r="M165" s="29">
        <f t="shared" si="38"/>
        <v>84.76</v>
      </c>
      <c r="N165" s="30">
        <f t="shared" si="39"/>
        <v>458.38</v>
      </c>
    </row>
    <row r="166" spans="1:14" ht="15" customHeight="1">
      <c r="A166" s="34">
        <v>155</v>
      </c>
      <c r="B166" s="35" t="s">
        <v>173</v>
      </c>
      <c r="C166" s="89">
        <v>768</v>
      </c>
      <c r="D166" s="85">
        <v>228</v>
      </c>
      <c r="E166" s="25">
        <f t="shared" si="32"/>
        <v>996</v>
      </c>
      <c r="F166" s="85">
        <v>1217</v>
      </c>
      <c r="G166" s="85">
        <v>263</v>
      </c>
      <c r="H166" s="25">
        <f t="shared" si="33"/>
        <v>1480</v>
      </c>
      <c r="I166" s="19">
        <f t="shared" si="34"/>
        <v>449</v>
      </c>
      <c r="J166" s="19">
        <f t="shared" si="35"/>
        <v>35</v>
      </c>
      <c r="K166" s="20">
        <f t="shared" si="36"/>
        <v>484</v>
      </c>
      <c r="L166" s="29">
        <f t="shared" si="37"/>
        <v>2150.71</v>
      </c>
      <c r="M166" s="29">
        <f t="shared" si="38"/>
        <v>57.05</v>
      </c>
      <c r="N166" s="30">
        <f t="shared" si="39"/>
        <v>2207.76</v>
      </c>
    </row>
    <row r="167" spans="1:14" ht="15" customHeight="1">
      <c r="A167" s="34">
        <v>156</v>
      </c>
      <c r="B167" s="35" t="s">
        <v>174</v>
      </c>
      <c r="C167" s="89">
        <v>2066</v>
      </c>
      <c r="D167" s="85">
        <v>656</v>
      </c>
      <c r="E167" s="25">
        <f t="shared" si="32"/>
        <v>2722</v>
      </c>
      <c r="F167" s="85">
        <v>2126</v>
      </c>
      <c r="G167" s="85">
        <v>677</v>
      </c>
      <c r="H167" s="25">
        <f t="shared" si="33"/>
        <v>2803</v>
      </c>
      <c r="I167" s="19">
        <f t="shared" si="34"/>
        <v>60</v>
      </c>
      <c r="J167" s="19">
        <f t="shared" si="35"/>
        <v>21</v>
      </c>
      <c r="K167" s="20">
        <f t="shared" si="36"/>
        <v>81</v>
      </c>
      <c r="L167" s="29">
        <f t="shared" si="37"/>
        <v>287.4</v>
      </c>
      <c r="M167" s="29">
        <f t="shared" si="38"/>
        <v>34.23</v>
      </c>
      <c r="N167" s="30">
        <f t="shared" si="39"/>
        <v>321.63</v>
      </c>
    </row>
    <row r="168" spans="1:14" ht="15" customHeight="1">
      <c r="A168" s="34">
        <v>157</v>
      </c>
      <c r="B168" s="35" t="s">
        <v>175</v>
      </c>
      <c r="C168" s="89">
        <v>26</v>
      </c>
      <c r="D168" s="85">
        <v>21</v>
      </c>
      <c r="E168" s="25">
        <f t="shared" si="32"/>
        <v>47</v>
      </c>
      <c r="F168" s="85">
        <v>26</v>
      </c>
      <c r="G168" s="85">
        <v>21</v>
      </c>
      <c r="H168" s="25">
        <f t="shared" si="33"/>
        <v>47</v>
      </c>
      <c r="I168" s="19">
        <f t="shared" si="34"/>
        <v>0</v>
      </c>
      <c r="J168" s="19">
        <f t="shared" si="35"/>
        <v>0</v>
      </c>
      <c r="K168" s="20">
        <f t="shared" si="36"/>
        <v>0</v>
      </c>
      <c r="L168" s="29">
        <f t="shared" si="37"/>
        <v>0</v>
      </c>
      <c r="M168" s="29">
        <f t="shared" si="38"/>
        <v>0</v>
      </c>
      <c r="N168" s="30">
        <f t="shared" si="39"/>
        <v>0</v>
      </c>
    </row>
    <row r="169" spans="1:14" ht="15" customHeight="1">
      <c r="A169" s="34">
        <v>158</v>
      </c>
      <c r="B169" s="35" t="s">
        <v>176</v>
      </c>
      <c r="C169" s="89">
        <v>78</v>
      </c>
      <c r="D169" s="85">
        <v>34</v>
      </c>
      <c r="E169" s="25">
        <f t="shared" si="32"/>
        <v>112</v>
      </c>
      <c r="F169" s="85">
        <v>164</v>
      </c>
      <c r="G169" s="85">
        <v>56</v>
      </c>
      <c r="H169" s="25">
        <f t="shared" si="33"/>
        <v>220</v>
      </c>
      <c r="I169" s="19">
        <f t="shared" si="34"/>
        <v>86</v>
      </c>
      <c r="J169" s="19">
        <f t="shared" si="35"/>
        <v>22</v>
      </c>
      <c r="K169" s="20">
        <f t="shared" si="36"/>
        <v>108</v>
      </c>
      <c r="L169" s="29">
        <f t="shared" si="37"/>
        <v>411.94</v>
      </c>
      <c r="M169" s="29">
        <f t="shared" si="38"/>
        <v>35.86</v>
      </c>
      <c r="N169" s="30">
        <f t="shared" si="39"/>
        <v>447.8</v>
      </c>
    </row>
    <row r="170" spans="1:14" ht="15" customHeight="1">
      <c r="A170" s="34">
        <v>159</v>
      </c>
      <c r="B170" s="35" t="s">
        <v>177</v>
      </c>
      <c r="C170" s="89">
        <v>113</v>
      </c>
      <c r="D170" s="85">
        <v>44</v>
      </c>
      <c r="E170" s="25">
        <f t="shared" si="32"/>
        <v>157</v>
      </c>
      <c r="F170" s="85">
        <v>138</v>
      </c>
      <c r="G170" s="85">
        <v>54</v>
      </c>
      <c r="H170" s="25">
        <f t="shared" si="33"/>
        <v>192</v>
      </c>
      <c r="I170" s="19">
        <f t="shared" si="34"/>
        <v>25</v>
      </c>
      <c r="J170" s="19">
        <f t="shared" si="35"/>
        <v>10</v>
      </c>
      <c r="K170" s="20">
        <f t="shared" si="36"/>
        <v>35</v>
      </c>
      <c r="L170" s="29">
        <f t="shared" si="37"/>
        <v>119.75</v>
      </c>
      <c r="M170" s="29">
        <f t="shared" si="38"/>
        <v>16.3</v>
      </c>
      <c r="N170" s="30">
        <f t="shared" si="39"/>
        <v>136.05</v>
      </c>
    </row>
    <row r="171" spans="1:14" ht="15" customHeight="1">
      <c r="A171" s="34">
        <v>160</v>
      </c>
      <c r="B171" s="35" t="s">
        <v>178</v>
      </c>
      <c r="C171" s="36">
        <v>0</v>
      </c>
      <c r="D171" s="24">
        <v>0</v>
      </c>
      <c r="E171" s="25">
        <f t="shared" si="32"/>
        <v>0</v>
      </c>
      <c r="F171" s="24">
        <v>28</v>
      </c>
      <c r="G171" s="24">
        <v>9</v>
      </c>
      <c r="H171" s="25">
        <f t="shared" si="33"/>
        <v>37</v>
      </c>
      <c r="I171" s="19">
        <f t="shared" si="34"/>
        <v>28</v>
      </c>
      <c r="J171" s="19">
        <f t="shared" si="35"/>
        <v>9</v>
      </c>
      <c r="K171" s="20">
        <f t="shared" si="36"/>
        <v>37</v>
      </c>
      <c r="L171" s="29">
        <f t="shared" si="37"/>
        <v>134.12</v>
      </c>
      <c r="M171" s="29">
        <f t="shared" si="38"/>
        <v>14.67</v>
      </c>
      <c r="N171" s="30">
        <f t="shared" si="39"/>
        <v>148.79</v>
      </c>
    </row>
    <row r="172" spans="1:14" ht="15" customHeight="1">
      <c r="A172" s="34">
        <v>161</v>
      </c>
      <c r="B172" s="35" t="s">
        <v>179</v>
      </c>
      <c r="C172" s="89">
        <v>107</v>
      </c>
      <c r="D172" s="85">
        <v>39</v>
      </c>
      <c r="E172" s="25">
        <f>C172+D172</f>
        <v>146</v>
      </c>
      <c r="F172" s="85">
        <v>154</v>
      </c>
      <c r="G172" s="85">
        <v>54</v>
      </c>
      <c r="H172" s="25">
        <f>F172+G172</f>
        <v>208</v>
      </c>
      <c r="I172" s="19">
        <f aca="true" t="shared" si="40" ref="I172:I186">F172-C172</f>
        <v>47</v>
      </c>
      <c r="J172" s="19">
        <f aca="true" t="shared" si="41" ref="J172:J186">G172-D172</f>
        <v>15</v>
      </c>
      <c r="K172" s="20">
        <f aca="true" t="shared" si="42" ref="K172:K186">H172-E172</f>
        <v>62</v>
      </c>
      <c r="L172" s="29">
        <f aca="true" t="shared" si="43" ref="L172:L186">I172*$D$6</f>
        <v>225.13</v>
      </c>
      <c r="M172" s="29">
        <f aca="true" t="shared" si="44" ref="M172:M186">J172*$D$7</f>
        <v>24.45</v>
      </c>
      <c r="N172" s="30">
        <f>M172+L172</f>
        <v>249.58</v>
      </c>
    </row>
    <row r="173" spans="1:14" ht="15" customHeight="1">
      <c r="A173" s="34">
        <v>162</v>
      </c>
      <c r="B173" s="35" t="s">
        <v>180</v>
      </c>
      <c r="C173" s="89">
        <v>1846</v>
      </c>
      <c r="D173" s="85">
        <v>526</v>
      </c>
      <c r="E173" s="25">
        <f>C173+D173</f>
        <v>2372</v>
      </c>
      <c r="F173" s="85">
        <v>2270</v>
      </c>
      <c r="G173" s="85">
        <v>617</v>
      </c>
      <c r="H173" s="25">
        <f>F173+G173</f>
        <v>2887</v>
      </c>
      <c r="I173" s="19">
        <f t="shared" si="40"/>
        <v>424</v>
      </c>
      <c r="J173" s="19">
        <f t="shared" si="41"/>
        <v>91</v>
      </c>
      <c r="K173" s="20">
        <f t="shared" si="42"/>
        <v>515</v>
      </c>
      <c r="L173" s="29">
        <f t="shared" si="43"/>
        <v>2030.96</v>
      </c>
      <c r="M173" s="29">
        <f t="shared" si="44"/>
        <v>148.33</v>
      </c>
      <c r="N173" s="30">
        <f>M173+L173</f>
        <v>2179.29</v>
      </c>
    </row>
    <row r="174" spans="1:14" ht="15" customHeight="1">
      <c r="A174" s="34">
        <v>163</v>
      </c>
      <c r="B174" s="35" t="s">
        <v>181</v>
      </c>
      <c r="C174" s="89">
        <v>699</v>
      </c>
      <c r="D174" s="85">
        <v>372</v>
      </c>
      <c r="E174" s="25">
        <f>C174+D174</f>
        <v>1071</v>
      </c>
      <c r="F174" s="85">
        <v>862</v>
      </c>
      <c r="G174" s="85">
        <v>398</v>
      </c>
      <c r="H174" s="25">
        <f>F174+G174</f>
        <v>1260</v>
      </c>
      <c r="I174" s="19">
        <f t="shared" si="40"/>
        <v>163</v>
      </c>
      <c r="J174" s="19">
        <f t="shared" si="41"/>
        <v>26</v>
      </c>
      <c r="K174" s="20">
        <f t="shared" si="42"/>
        <v>189</v>
      </c>
      <c r="L174" s="29">
        <f t="shared" si="43"/>
        <v>780.77</v>
      </c>
      <c r="M174" s="29">
        <f t="shared" si="44"/>
        <v>42.38</v>
      </c>
      <c r="N174" s="30">
        <f>M174+L174</f>
        <v>823.15</v>
      </c>
    </row>
    <row r="175" spans="1:14" ht="15" customHeight="1">
      <c r="A175" s="34">
        <v>164</v>
      </c>
      <c r="B175" s="35" t="s">
        <v>182</v>
      </c>
      <c r="C175" s="89">
        <v>12</v>
      </c>
      <c r="D175" s="85">
        <v>2</v>
      </c>
      <c r="E175" s="25">
        <f>C175+D175</f>
        <v>14</v>
      </c>
      <c r="F175" s="85">
        <v>18</v>
      </c>
      <c r="G175" s="85">
        <v>4</v>
      </c>
      <c r="H175" s="25">
        <f>F175+G175</f>
        <v>22</v>
      </c>
      <c r="I175" s="19">
        <f t="shared" si="40"/>
        <v>6</v>
      </c>
      <c r="J175" s="19">
        <f t="shared" si="41"/>
        <v>2</v>
      </c>
      <c r="K175" s="20">
        <f t="shared" si="42"/>
        <v>8</v>
      </c>
      <c r="L175" s="29">
        <f t="shared" si="43"/>
        <v>28.74</v>
      </c>
      <c r="M175" s="29">
        <f t="shared" si="44"/>
        <v>3.26</v>
      </c>
      <c r="N175" s="30">
        <f>M175+L175</f>
        <v>32</v>
      </c>
    </row>
    <row r="176" spans="1:14" ht="15" customHeight="1">
      <c r="A176" s="34">
        <v>165</v>
      </c>
      <c r="B176" s="35" t="s">
        <v>183</v>
      </c>
      <c r="C176" s="89">
        <v>571</v>
      </c>
      <c r="D176" s="85">
        <v>146</v>
      </c>
      <c r="E176" s="25">
        <f>C176+D176</f>
        <v>717</v>
      </c>
      <c r="F176" s="85">
        <v>715</v>
      </c>
      <c r="G176" s="85">
        <v>179</v>
      </c>
      <c r="H176" s="25">
        <f>F176+G176</f>
        <v>894</v>
      </c>
      <c r="I176" s="19">
        <f t="shared" si="40"/>
        <v>144</v>
      </c>
      <c r="J176" s="19">
        <f t="shared" si="41"/>
        <v>33</v>
      </c>
      <c r="K176" s="20">
        <f t="shared" si="42"/>
        <v>177</v>
      </c>
      <c r="L176" s="29">
        <f t="shared" si="43"/>
        <v>689.76</v>
      </c>
      <c r="M176" s="29">
        <f t="shared" si="44"/>
        <v>53.79</v>
      </c>
      <c r="N176" s="30">
        <f>M176+L176</f>
        <v>743.55</v>
      </c>
    </row>
    <row r="177" spans="1:14" ht="15" customHeight="1">
      <c r="A177" s="34">
        <v>166</v>
      </c>
      <c r="B177" s="35" t="s">
        <v>184</v>
      </c>
      <c r="C177" s="89">
        <v>109</v>
      </c>
      <c r="D177" s="85">
        <v>38</v>
      </c>
      <c r="E177" s="25">
        <f>C177+D177</f>
        <v>147</v>
      </c>
      <c r="F177" s="85">
        <v>184</v>
      </c>
      <c r="G177" s="85">
        <v>66</v>
      </c>
      <c r="H177" s="25">
        <f>F177+G177</f>
        <v>250</v>
      </c>
      <c r="I177" s="19">
        <f t="shared" si="40"/>
        <v>75</v>
      </c>
      <c r="J177" s="19">
        <f t="shared" si="41"/>
        <v>28</v>
      </c>
      <c r="K177" s="20">
        <f t="shared" si="42"/>
        <v>103</v>
      </c>
      <c r="L177" s="29">
        <f t="shared" si="43"/>
        <v>359.25</v>
      </c>
      <c r="M177" s="29">
        <f t="shared" si="44"/>
        <v>45.64</v>
      </c>
      <c r="N177" s="30">
        <f>M177+L177</f>
        <v>404.89</v>
      </c>
    </row>
    <row r="178" spans="1:14" ht="15" customHeight="1">
      <c r="A178" s="34">
        <v>167</v>
      </c>
      <c r="B178" s="35" t="s">
        <v>185</v>
      </c>
      <c r="C178" s="89">
        <v>194</v>
      </c>
      <c r="D178" s="85">
        <v>48</v>
      </c>
      <c r="E178" s="25">
        <f>C178+D178</f>
        <v>242</v>
      </c>
      <c r="F178" s="85">
        <v>256</v>
      </c>
      <c r="G178" s="85">
        <v>67</v>
      </c>
      <c r="H178" s="25">
        <f>F178+G178</f>
        <v>323</v>
      </c>
      <c r="I178" s="19">
        <f t="shared" si="40"/>
        <v>62</v>
      </c>
      <c r="J178" s="19">
        <f t="shared" si="41"/>
        <v>19</v>
      </c>
      <c r="K178" s="20">
        <f t="shared" si="42"/>
        <v>81</v>
      </c>
      <c r="L178" s="29">
        <f t="shared" si="43"/>
        <v>296.98</v>
      </c>
      <c r="M178" s="29">
        <f t="shared" si="44"/>
        <v>30.97</v>
      </c>
      <c r="N178" s="30">
        <f>M178+L178</f>
        <v>327.95</v>
      </c>
    </row>
    <row r="179" spans="1:14" ht="15" customHeight="1">
      <c r="A179" s="34">
        <v>168</v>
      </c>
      <c r="B179" s="35" t="s">
        <v>185</v>
      </c>
      <c r="C179" s="36">
        <v>0</v>
      </c>
      <c r="D179" s="24">
        <v>0</v>
      </c>
      <c r="E179" s="25">
        <f>C179+D179</f>
        <v>0</v>
      </c>
      <c r="F179" s="24">
        <v>38</v>
      </c>
      <c r="G179" s="24">
        <v>12</v>
      </c>
      <c r="H179" s="25">
        <f>F179+G179</f>
        <v>50</v>
      </c>
      <c r="I179" s="19">
        <f t="shared" si="40"/>
        <v>38</v>
      </c>
      <c r="J179" s="19">
        <f t="shared" si="41"/>
        <v>12</v>
      </c>
      <c r="K179" s="20">
        <f t="shared" si="42"/>
        <v>50</v>
      </c>
      <c r="L179" s="29">
        <f t="shared" si="43"/>
        <v>182.02</v>
      </c>
      <c r="M179" s="29">
        <f t="shared" si="44"/>
        <v>19.56</v>
      </c>
      <c r="N179" s="30">
        <f>M179+L179</f>
        <v>201.58</v>
      </c>
    </row>
    <row r="180" spans="1:14" ht="15" customHeight="1">
      <c r="A180" s="34">
        <v>169</v>
      </c>
      <c r="B180" s="35" t="s">
        <v>186</v>
      </c>
      <c r="C180" s="36">
        <v>0</v>
      </c>
      <c r="D180" s="24">
        <v>0</v>
      </c>
      <c r="E180" s="25">
        <f>C180+D180</f>
        <v>0</v>
      </c>
      <c r="F180" s="24">
        <v>0</v>
      </c>
      <c r="G180" s="24">
        <v>0</v>
      </c>
      <c r="H180" s="25">
        <f>F180+G180</f>
        <v>0</v>
      </c>
      <c r="I180" s="19">
        <f t="shared" si="40"/>
        <v>0</v>
      </c>
      <c r="J180" s="19">
        <f t="shared" si="41"/>
        <v>0</v>
      </c>
      <c r="K180" s="20">
        <f t="shared" si="42"/>
        <v>0</v>
      </c>
      <c r="L180" s="29">
        <f t="shared" si="43"/>
        <v>0</v>
      </c>
      <c r="M180" s="29">
        <f t="shared" si="44"/>
        <v>0</v>
      </c>
      <c r="N180" s="30">
        <f>M180+L180</f>
        <v>0</v>
      </c>
    </row>
    <row r="181" spans="1:14" ht="15" customHeight="1">
      <c r="A181" s="34">
        <v>170</v>
      </c>
      <c r="B181" s="35" t="s">
        <v>187</v>
      </c>
      <c r="C181" s="89">
        <v>1640</v>
      </c>
      <c r="D181" s="85">
        <v>643</v>
      </c>
      <c r="E181" s="25">
        <f>C181+D181</f>
        <v>2283</v>
      </c>
      <c r="F181" s="85">
        <v>1946</v>
      </c>
      <c r="G181" s="85">
        <v>691</v>
      </c>
      <c r="H181" s="25">
        <f>F181+G181</f>
        <v>2637</v>
      </c>
      <c r="I181" s="19">
        <f t="shared" si="40"/>
        <v>306</v>
      </c>
      <c r="J181" s="19">
        <f t="shared" si="41"/>
        <v>48</v>
      </c>
      <c r="K181" s="20">
        <f t="shared" si="42"/>
        <v>354</v>
      </c>
      <c r="L181" s="29">
        <f t="shared" si="43"/>
        <v>1465.74</v>
      </c>
      <c r="M181" s="29">
        <f t="shared" si="44"/>
        <v>78.24</v>
      </c>
      <c r="N181" s="30">
        <f>M181+L181</f>
        <v>1543.98</v>
      </c>
    </row>
    <row r="182" spans="1:14" ht="15" customHeight="1">
      <c r="A182" s="34">
        <v>171</v>
      </c>
      <c r="B182" s="35" t="s">
        <v>188</v>
      </c>
      <c r="C182" s="89">
        <v>135</v>
      </c>
      <c r="D182" s="85">
        <v>48</v>
      </c>
      <c r="E182" s="25">
        <f>C182+D182</f>
        <v>183</v>
      </c>
      <c r="F182" s="85">
        <v>186</v>
      </c>
      <c r="G182" s="85">
        <v>58</v>
      </c>
      <c r="H182" s="25">
        <f>F182+G182</f>
        <v>244</v>
      </c>
      <c r="I182" s="19">
        <f t="shared" si="40"/>
        <v>51</v>
      </c>
      <c r="J182" s="19">
        <f t="shared" si="41"/>
        <v>10</v>
      </c>
      <c r="K182" s="20">
        <f t="shared" si="42"/>
        <v>61</v>
      </c>
      <c r="L182" s="29">
        <f t="shared" si="43"/>
        <v>244.29</v>
      </c>
      <c r="M182" s="29">
        <f t="shared" si="44"/>
        <v>16.3</v>
      </c>
      <c r="N182" s="30">
        <f>M182+L182</f>
        <v>260.59</v>
      </c>
    </row>
    <row r="183" spans="1:14" ht="15" customHeight="1">
      <c r="A183" s="34">
        <v>172</v>
      </c>
      <c r="B183" s="35" t="s">
        <v>189</v>
      </c>
      <c r="C183" s="89">
        <v>759</v>
      </c>
      <c r="D183" s="85">
        <v>397</v>
      </c>
      <c r="E183" s="25">
        <f>C183+D183</f>
        <v>1156</v>
      </c>
      <c r="F183" s="85">
        <v>958</v>
      </c>
      <c r="G183" s="85">
        <v>516</v>
      </c>
      <c r="H183" s="25">
        <f>F183+G183</f>
        <v>1474</v>
      </c>
      <c r="I183" s="19">
        <f t="shared" si="40"/>
        <v>199</v>
      </c>
      <c r="J183" s="19">
        <f t="shared" si="41"/>
        <v>119</v>
      </c>
      <c r="K183" s="20">
        <f t="shared" si="42"/>
        <v>318</v>
      </c>
      <c r="L183" s="29">
        <f t="shared" si="43"/>
        <v>953.21</v>
      </c>
      <c r="M183" s="29">
        <f t="shared" si="44"/>
        <v>193.97</v>
      </c>
      <c r="N183" s="30">
        <f>M183+L183</f>
        <v>1147.18</v>
      </c>
    </row>
    <row r="184" spans="1:14" ht="15" customHeight="1">
      <c r="A184" s="34">
        <v>173</v>
      </c>
      <c r="B184" s="35" t="s">
        <v>190</v>
      </c>
      <c r="C184" s="89">
        <v>38</v>
      </c>
      <c r="D184" s="85">
        <v>11</v>
      </c>
      <c r="E184" s="25">
        <f>C184+D184</f>
        <v>49</v>
      </c>
      <c r="F184" s="85">
        <v>68</v>
      </c>
      <c r="G184" s="85">
        <v>16</v>
      </c>
      <c r="H184" s="25">
        <f>F184+G184</f>
        <v>84</v>
      </c>
      <c r="I184" s="19">
        <f t="shared" si="40"/>
        <v>30</v>
      </c>
      <c r="J184" s="19">
        <f t="shared" si="41"/>
        <v>5</v>
      </c>
      <c r="K184" s="20">
        <f t="shared" si="42"/>
        <v>35</v>
      </c>
      <c r="L184" s="29">
        <f t="shared" si="43"/>
        <v>143.7</v>
      </c>
      <c r="M184" s="29">
        <f t="shared" si="44"/>
        <v>8.15</v>
      </c>
      <c r="N184" s="30">
        <f>M184+L184</f>
        <v>151.85</v>
      </c>
    </row>
    <row r="185" spans="1:14" ht="15" customHeight="1">
      <c r="A185" s="34">
        <v>174</v>
      </c>
      <c r="B185" s="35" t="s">
        <v>191</v>
      </c>
      <c r="C185" s="89">
        <v>237</v>
      </c>
      <c r="D185" s="85">
        <v>74</v>
      </c>
      <c r="E185" s="25">
        <f>C185+D185</f>
        <v>311</v>
      </c>
      <c r="F185" s="85">
        <v>350</v>
      </c>
      <c r="G185" s="85">
        <v>114</v>
      </c>
      <c r="H185" s="25">
        <f>F185+G185</f>
        <v>464</v>
      </c>
      <c r="I185" s="19">
        <f t="shared" si="40"/>
        <v>113</v>
      </c>
      <c r="J185" s="19">
        <f t="shared" si="41"/>
        <v>40</v>
      </c>
      <c r="K185" s="20">
        <f t="shared" si="42"/>
        <v>153</v>
      </c>
      <c r="L185" s="29">
        <f t="shared" si="43"/>
        <v>541.27</v>
      </c>
      <c r="M185" s="29">
        <f t="shared" si="44"/>
        <v>65.2</v>
      </c>
      <c r="N185" s="30">
        <f>M185+L185</f>
        <v>606.47</v>
      </c>
    </row>
    <row r="186" spans="1:14" ht="15" customHeight="1" thickBot="1">
      <c r="A186" s="37">
        <v>175</v>
      </c>
      <c r="B186" s="38" t="s">
        <v>192</v>
      </c>
      <c r="C186" s="90">
        <v>855</v>
      </c>
      <c r="D186" s="86">
        <v>304</v>
      </c>
      <c r="E186" s="28">
        <f>C186+D186</f>
        <v>1159</v>
      </c>
      <c r="F186" s="86">
        <v>1169</v>
      </c>
      <c r="G186" s="86">
        <v>418</v>
      </c>
      <c r="H186" s="28">
        <f>F186+G186</f>
        <v>1587</v>
      </c>
      <c r="I186" s="39">
        <f t="shared" si="40"/>
        <v>314</v>
      </c>
      <c r="J186" s="39">
        <f t="shared" si="41"/>
        <v>114</v>
      </c>
      <c r="K186" s="40">
        <f t="shared" si="42"/>
        <v>428</v>
      </c>
      <c r="L186" s="41">
        <f t="shared" si="43"/>
        <v>1504.06</v>
      </c>
      <c r="M186" s="41">
        <f t="shared" si="44"/>
        <v>185.82</v>
      </c>
      <c r="N186" s="42">
        <f>M186+L186</f>
        <v>1689.88</v>
      </c>
    </row>
    <row r="187" spans="1:14" ht="13.5" thickBot="1">
      <c r="A187" s="79" t="s">
        <v>193</v>
      </c>
      <c r="B187" s="80"/>
      <c r="C187" s="43">
        <f aca="true" t="shared" si="45" ref="C187:N187">SUM(C12:C186)</f>
        <v>154378</v>
      </c>
      <c r="D187" s="43">
        <f t="shared" si="45"/>
        <v>87503</v>
      </c>
      <c r="E187" s="43">
        <f t="shared" si="45"/>
        <v>241881</v>
      </c>
      <c r="F187" s="43">
        <f t="shared" si="45"/>
        <v>180713</v>
      </c>
      <c r="G187" s="43">
        <f t="shared" si="45"/>
        <v>98779</v>
      </c>
      <c r="H187" s="43">
        <f t="shared" si="45"/>
        <v>279492</v>
      </c>
      <c r="I187" s="43">
        <f t="shared" si="45"/>
        <v>26335</v>
      </c>
      <c r="J187" s="43">
        <f t="shared" si="45"/>
        <v>11276</v>
      </c>
      <c r="K187" s="43">
        <f t="shared" si="45"/>
        <v>37611</v>
      </c>
      <c r="L187" s="43">
        <f t="shared" si="45"/>
        <v>126145</v>
      </c>
      <c r="M187" s="43">
        <f t="shared" si="45"/>
        <v>18380</v>
      </c>
      <c r="N187" s="43">
        <f t="shared" si="45"/>
        <v>144525</v>
      </c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81" t="s">
        <v>194</v>
      </c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1"/>
      <c r="M189" s="1"/>
      <c r="N189" s="1"/>
    </row>
    <row r="190" spans="1:14" ht="12.75">
      <c r="A190" s="81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1"/>
      <c r="M190" s="1"/>
      <c r="N190" s="1"/>
    </row>
    <row r="191" spans="1:14" ht="12.75">
      <c r="A191" s="82" t="s">
        <v>195</v>
      </c>
      <c r="B191" s="82"/>
      <c r="C191" s="82"/>
      <c r="D191" s="82"/>
      <c r="E191" s="82"/>
      <c r="F191" s="82"/>
      <c r="G191" s="82"/>
      <c r="H191" s="82"/>
      <c r="I191" s="1"/>
      <c r="J191" s="1"/>
      <c r="K191" s="1"/>
      <c r="L191" s="1"/>
      <c r="M191" s="1"/>
      <c r="N191" s="1"/>
    </row>
  </sheetData>
  <sheetProtection/>
  <mergeCells count="18">
    <mergeCell ref="L9:N10"/>
    <mergeCell ref="C10:E10"/>
    <mergeCell ref="F10:H10"/>
    <mergeCell ref="A187:B187"/>
    <mergeCell ref="A189:K190"/>
    <mergeCell ref="A191:H191"/>
    <mergeCell ref="A7:C7"/>
    <mergeCell ref="A9:A11"/>
    <mergeCell ref="B9:B11"/>
    <mergeCell ref="C9:E9"/>
    <mergeCell ref="F9:H9"/>
    <mergeCell ref="I9:K10"/>
    <mergeCell ref="A1:N1"/>
    <mergeCell ref="A2:C2"/>
    <mergeCell ref="A4:C4"/>
    <mergeCell ref="D4:E4"/>
    <mergeCell ref="A5:E5"/>
    <mergeCell ref="A6:C6"/>
  </mergeCells>
  <conditionalFormatting sqref="I12:N186">
    <cfRule type="cellIs" priority="0" dxfId="10" operator="lessThan" stopIfTrue="1">
      <formula>0</formula>
    </cfRule>
    <cfRule type="cellIs" priority="0" dxfId="10" operator="lessThan" stopIfTrue="1">
      <formula>0</formula>
    </cfRule>
    <cfRule type="cellIs" priority="1" dxfId="11" operator="lessThan" stopIfTrue="1">
      <formula>0</formula>
    </cfRule>
  </conditionalFormatting>
  <conditionalFormatting sqref="D4:E4">
    <cfRule type="expression" priority="0" dxfId="10" stopIfTrue="1">
      <formula>#VALUE!</formula>
    </cfRule>
  </conditionalFormatting>
  <conditionalFormatting sqref="B17:C17 F17">
    <cfRule type="expression" priority="0" dxfId="12" stopIfTrue="1">
      <formula>#VALUE!</formula>
    </cfRule>
  </conditionalFormatting>
  <printOptions horizontalCentered="1"/>
  <pageMargins left="0.24" right="0.24" top="0.2" bottom="0.2" header="0.12" footer="0.12"/>
  <pageSetup fitToHeight="20" fitToWidth="1" horizontalDpi="300" verticalDpi="300" orientation="landscape" paperSize="9" scale="89" r:id="rId1"/>
  <headerFooter>
    <oddFooter>&amp;C&amp;П&amp;С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2013-12-25T18:47:54Z</cp:lastPrinted>
  <dcterms:created xsi:type="dcterms:W3CDTF">2011-03-31T08:24:44Z</dcterms:created>
  <dcterms:modified xsi:type="dcterms:W3CDTF">2014-09-01T06:48:03Z</dcterms:modified>
  <cp:category/>
  <cp:version/>
  <cp:contentType/>
  <cp:contentStatus/>
</cp:coreProperties>
</file>